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550" windowHeight="11340" activeTab="0"/>
  </bookViews>
  <sheets>
    <sheet name="入札金額明細書" sheetId="1" r:id="rId1"/>
  </sheets>
  <definedNames/>
  <calcPr fullCalcOnLoad="1"/>
</workbook>
</file>

<file path=xl/sharedStrings.xml><?xml version="1.0" encoding="utf-8"?>
<sst xmlns="http://schemas.openxmlformats.org/spreadsheetml/2006/main" count="154" uniqueCount="58">
  <si>
    <t>入札金額明細書</t>
  </si>
  <si>
    <t>入札者名</t>
  </si>
  <si>
    <t>・燃料費等調整額は、令和５年８月のものとする</t>
  </si>
  <si>
    <t>・再生可能エネルギー発電促進賦課金は含めないものとする</t>
  </si>
  <si>
    <r>
      <t>・予定使用量は</t>
    </r>
    <r>
      <rPr>
        <sz val="11"/>
        <rFont val="ＭＳ Ｐゴシック"/>
        <family val="3"/>
      </rPr>
      <t>2022</t>
    </r>
    <r>
      <rPr>
        <sz val="11"/>
        <rFont val="ＭＳ Ｐゴシック"/>
        <family val="3"/>
      </rPr>
      <t>年の実績を元に算出</t>
    </r>
  </si>
  <si>
    <t>・基本料金は力率割引・割増を含めるものとする</t>
  </si>
  <si>
    <t>No</t>
  </si>
  <si>
    <t>建物名</t>
  </si>
  <si>
    <t>現在の契約種別</t>
  </si>
  <si>
    <r>
      <t>契約電力</t>
    </r>
    <r>
      <rPr>
        <sz val="11"/>
        <rFont val="ＭＳ Ｐゴシック"/>
        <family val="3"/>
      </rPr>
      <t>(kW)</t>
    </r>
  </si>
  <si>
    <t>項目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</si>
  <si>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</si>
  <si>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</si>
  <si>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</si>
  <si>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</si>
  <si>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</si>
  <si>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</si>
  <si>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</si>
  <si>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</si>
  <si>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</si>
  <si>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</si>
  <si>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</si>
  <si>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</si>
  <si>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</t>
  </si>
  <si>
    <t>西粟倉村構造改善センター</t>
  </si>
  <si>
    <t>高圧電力</t>
  </si>
  <si>
    <r>
      <t>予定使用量（</t>
    </r>
    <r>
      <rPr>
        <sz val="11"/>
        <rFont val="ＭＳ Ｐゴシック"/>
        <family val="3"/>
      </rPr>
      <t>kWh)</t>
    </r>
  </si>
  <si>
    <t>基本料金（円）</t>
  </si>
  <si>
    <t>電力量料金（円）</t>
  </si>
  <si>
    <t>燃料費等調整額（円）</t>
  </si>
  <si>
    <t>月合計（円・円未満切捨）</t>
  </si>
  <si>
    <t>西粟倉村立小学校</t>
  </si>
  <si>
    <t>西粟倉村立中学校</t>
  </si>
  <si>
    <r>
      <t>しごと・くらし応援住宅</t>
    </r>
    <r>
      <rPr>
        <sz val="11"/>
        <rFont val="ＭＳ Ｐゴシック"/>
        <family val="3"/>
      </rPr>
      <t>(11</t>
    </r>
    <r>
      <rPr>
        <sz val="11"/>
        <rFont val="ＭＳ Ｐゴシック"/>
        <family val="3"/>
      </rPr>
      <t>戸</t>
    </r>
    <r>
      <rPr>
        <sz val="11"/>
        <rFont val="ＭＳ Ｐゴシック"/>
        <family val="3"/>
      </rPr>
      <t>)※1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</t>
    </r>
  </si>
  <si>
    <r>
      <t>従量電灯</t>
    </r>
    <r>
      <rPr>
        <sz val="11"/>
        <color indexed="8"/>
        <rFont val="ＭＳ Ｐゴシック"/>
        <family val="3"/>
      </rPr>
      <t>A</t>
    </r>
  </si>
  <si>
    <t>-</t>
  </si>
  <si>
    <t>国保総合保険施設いきいきふれあいセンター
高齢者生活福祉センターゆうゆうハウス</t>
  </si>
  <si>
    <t>西粟倉村立幼稚園</t>
  </si>
  <si>
    <r>
      <t>従量電灯</t>
    </r>
    <r>
      <rPr>
        <sz val="11"/>
        <rFont val="ＭＳ Ｐゴシック"/>
        <family val="3"/>
      </rPr>
      <t>B</t>
    </r>
  </si>
  <si>
    <t>低圧電力</t>
  </si>
  <si>
    <t>西粟倉村立保育園</t>
  </si>
  <si>
    <t>低圧高負荷契約</t>
  </si>
  <si>
    <t>西粟倉村道の駅（あわくら旬の里）</t>
  </si>
  <si>
    <r>
      <t>中土居住宅</t>
    </r>
    <r>
      <rPr>
        <sz val="11"/>
        <rFont val="ＭＳ Ｐゴシック"/>
        <family val="3"/>
      </rPr>
      <t>(15</t>
    </r>
    <r>
      <rPr>
        <sz val="11"/>
        <rFont val="ＭＳ Ｐゴシック"/>
        <family val="3"/>
      </rPr>
      <t>戸</t>
    </r>
    <r>
      <rPr>
        <sz val="11"/>
        <rFont val="ＭＳ Ｐゴシック"/>
        <family val="3"/>
      </rPr>
      <t>)※1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</t>
    </r>
  </si>
  <si>
    <r>
      <t>従量電灯</t>
    </r>
    <r>
      <rPr>
        <sz val="11"/>
        <rFont val="ＭＳ Ｐゴシック"/>
        <family val="3"/>
      </rPr>
      <t>A</t>
    </r>
  </si>
  <si>
    <t>あわくら会館（つどい・くらしの拠点施設）</t>
  </si>
  <si>
    <t>西粟倉村道の駅（あわくらんど・レストセンター）</t>
  </si>
  <si>
    <r>
      <t>西粟倉村道の駅（あわくらんど・売店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号）</t>
    </r>
  </si>
  <si>
    <r>
      <t>西粟倉村教職員住宅（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部屋）※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</t>
    </r>
  </si>
  <si>
    <r>
      <t>別府住宅</t>
    </r>
    <r>
      <rPr>
        <sz val="11"/>
        <rFont val="ＭＳ Ｐゴシック"/>
        <family val="3"/>
      </rPr>
      <t>(28</t>
    </r>
    <r>
      <rPr>
        <sz val="11"/>
        <rFont val="ＭＳ Ｐゴシック"/>
        <family val="3"/>
      </rPr>
      <t>戸</t>
    </r>
    <r>
      <rPr>
        <sz val="11"/>
        <rFont val="ＭＳ Ｐゴシック"/>
        <family val="3"/>
      </rPr>
      <t>)※1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</t>
    </r>
  </si>
  <si>
    <r>
      <t>※1</t>
    </r>
    <r>
      <rPr>
        <b/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1</t>
    </r>
    <r>
      <rPr>
        <b/>
        <sz val="11"/>
        <rFont val="ＭＳ Ｐゴシック"/>
        <family val="3"/>
      </rPr>
      <t>戸あたり</t>
    </r>
    <r>
      <rPr>
        <b/>
        <sz val="11"/>
        <rFont val="ＭＳ Ｐゴシック"/>
        <family val="3"/>
      </rPr>
      <t>5,400kWh/</t>
    </r>
    <r>
      <rPr>
        <b/>
        <sz val="11"/>
        <rFont val="ＭＳ Ｐゴシック"/>
        <family val="3"/>
      </rPr>
      <t>年</t>
    </r>
    <r>
      <rPr>
        <b/>
        <sz val="11"/>
        <rFont val="ＭＳ Ｐゴシック"/>
        <family val="3"/>
      </rPr>
      <t>(450kWh/</t>
    </r>
    <r>
      <rPr>
        <b/>
        <sz val="11"/>
        <rFont val="ＭＳ Ｐゴシック"/>
        <family val="3"/>
      </rPr>
      <t>月）で算出</t>
    </r>
  </si>
  <si>
    <r>
      <t>※2</t>
    </r>
    <r>
      <rPr>
        <b/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1</t>
    </r>
    <r>
      <rPr>
        <b/>
        <sz val="11"/>
        <rFont val="ＭＳ Ｐゴシック"/>
        <family val="3"/>
      </rPr>
      <t>部屋あたり</t>
    </r>
    <r>
      <rPr>
        <b/>
        <sz val="11"/>
        <rFont val="ＭＳ Ｐゴシック"/>
        <family val="3"/>
      </rPr>
      <t>2,400kWh/</t>
    </r>
    <r>
      <rPr>
        <b/>
        <sz val="11"/>
        <rFont val="ＭＳ Ｐゴシック"/>
        <family val="3"/>
      </rPr>
      <t>年</t>
    </r>
    <r>
      <rPr>
        <b/>
        <sz val="11"/>
        <rFont val="ＭＳ Ｐゴシック"/>
        <family val="3"/>
      </rPr>
      <t>(200kWh/</t>
    </r>
    <r>
      <rPr>
        <b/>
        <sz val="11"/>
        <rFont val="ＭＳ Ｐゴシック"/>
        <family val="3"/>
      </rPr>
      <t>月</t>
    </r>
    <r>
      <rPr>
        <b/>
        <sz val="11"/>
        <rFont val="ＭＳ Ｐゴシック"/>
        <family val="3"/>
      </rPr>
      <t>)</t>
    </r>
    <r>
      <rPr>
        <b/>
        <sz val="11"/>
        <rFont val="ＭＳ Ｐゴシック"/>
        <family val="3"/>
      </rPr>
      <t>で算出</t>
    </r>
  </si>
  <si>
    <r>
      <t>※3</t>
    </r>
    <r>
      <rPr>
        <b/>
        <sz val="11"/>
        <rFont val="ＭＳ Ｐゴシック"/>
        <family val="3"/>
      </rPr>
      <t>　住宅は、１戸・１部屋ごとに基本料金、電力量料金、燃料費等調整額を計算し、その合計を月ごとに記載すること</t>
    </r>
  </si>
  <si>
    <r>
      <t>※4</t>
    </r>
    <r>
      <rPr>
        <b/>
        <sz val="11"/>
        <rFont val="ＭＳ Ｐゴシック"/>
        <family val="3"/>
      </rPr>
      <t>　新宿泊施設は、建設中の施設の為、</t>
    </r>
    <r>
      <rPr>
        <b/>
        <sz val="11"/>
        <rFont val="ＭＳ Ｐゴシック"/>
        <family val="3"/>
      </rPr>
      <t>216,000kWh/</t>
    </r>
    <r>
      <rPr>
        <b/>
        <sz val="11"/>
        <rFont val="ＭＳ Ｐゴシック"/>
        <family val="3"/>
      </rPr>
      <t>年を想定</t>
    </r>
  </si>
  <si>
    <t>高圧電力</t>
  </si>
  <si>
    <r>
      <t>新宿泊交流施設※</t>
    </r>
    <r>
      <rPr>
        <sz val="11"/>
        <rFont val="ＭＳ Ｐゴシック"/>
        <family val="3"/>
      </rPr>
      <t>4</t>
    </r>
  </si>
  <si>
    <t>建設中</t>
  </si>
  <si>
    <t>様式第２号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</si>
</sst>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[Red]&quot;▲ &quot;#,##0"/>
  </numFmts>
  <fonts count="46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38" fontId="4" fillId="0" borderId="0">
      <alignment vertical="center"/>
      <protection/>
    </xf>
    <xf numFmtId="0" fontId="4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38" fontId="4" fillId="0" borderId="0">
      <alignment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63">
    <xf numFmtId="0" fontId="0" fillId="0" borderId="0" xfId="0" applyAlignment="1">
      <alignment/>
    </xf>
    <xf numFmtId="176" fontId="2" fillId="0" borderId="0" xfId="66" applyNumberFormat="1" applyFont="1" applyFill="1" applyAlignment="1">
      <alignment vertical="center"/>
      <protection/>
    </xf>
    <xf numFmtId="0" fontId="2" fillId="0" borderId="0" xfId="66" applyFont="1" applyFill="1" applyBorder="1" applyAlignment="1">
      <alignment vertical="center"/>
      <protection/>
    </xf>
    <xf numFmtId="0" fontId="4" fillId="0" borderId="0" xfId="34">
      <alignment vertical="center"/>
      <protection/>
    </xf>
    <xf numFmtId="38" fontId="4" fillId="0" borderId="0" xfId="33" applyFont="1" applyFill="1" applyBorder="1" applyAlignment="1" applyProtection="1">
      <alignment vertical="center"/>
      <protection/>
    </xf>
    <xf numFmtId="38" fontId="4" fillId="0" borderId="0" xfId="33" applyFont="1" applyFill="1" applyBorder="1" applyAlignment="1" applyProtection="1">
      <alignment horizontal="right" vertical="center"/>
      <protection/>
    </xf>
    <xf numFmtId="0" fontId="2" fillId="0" borderId="10" xfId="66" applyFont="1" applyFill="1" applyBorder="1" applyAlignment="1">
      <alignment vertical="center"/>
      <protection/>
    </xf>
    <xf numFmtId="0" fontId="4" fillId="0" borderId="0" xfId="34" applyBorder="1" applyAlignment="1">
      <alignment horizontal="center" vertical="center"/>
      <protection/>
    </xf>
    <xf numFmtId="176" fontId="2" fillId="33" borderId="11" xfId="66" applyNumberFormat="1" applyFont="1" applyFill="1" applyBorder="1" applyAlignment="1">
      <alignment horizontal="center" vertical="center" wrapText="1"/>
      <protection/>
    </xf>
    <xf numFmtId="0" fontId="2" fillId="33" borderId="12" xfId="66" applyFont="1" applyFill="1" applyBorder="1" applyAlignment="1">
      <alignment horizontal="center" vertical="center" wrapText="1"/>
      <protection/>
    </xf>
    <xf numFmtId="49" fontId="2" fillId="33" borderId="12" xfId="66" applyNumberFormat="1" applyFont="1" applyFill="1" applyBorder="1" applyAlignment="1">
      <alignment horizontal="center" vertical="center" wrapText="1"/>
      <protection/>
    </xf>
    <xf numFmtId="38" fontId="2" fillId="33" borderId="12" xfId="33" applyFont="1" applyFill="1" applyBorder="1" applyAlignment="1" applyProtection="1">
      <alignment horizontal="center" vertical="center"/>
      <protection/>
    </xf>
    <xf numFmtId="38" fontId="2" fillId="33" borderId="13" xfId="33" applyFont="1" applyFill="1" applyBorder="1" applyAlignment="1" applyProtection="1">
      <alignment horizontal="center" vertical="center"/>
      <protection/>
    </xf>
    <xf numFmtId="38" fontId="2" fillId="33" borderId="14" xfId="33" applyFont="1" applyFill="1" applyBorder="1" applyAlignment="1" applyProtection="1">
      <alignment horizontal="right" vertical="center"/>
      <protection/>
    </xf>
    <xf numFmtId="0" fontId="2" fillId="34" borderId="15" xfId="34" applyFont="1" applyFill="1" applyBorder="1">
      <alignment vertical="center"/>
      <protection/>
    </xf>
    <xf numFmtId="38" fontId="2" fillId="34" borderId="15" xfId="33" applyFont="1" applyFill="1" applyBorder="1" applyAlignment="1" applyProtection="1">
      <alignment vertical="center"/>
      <protection/>
    </xf>
    <xf numFmtId="38" fontId="2" fillId="34" borderId="16" xfId="33" applyFont="1" applyFill="1" applyBorder="1" applyAlignment="1" applyProtection="1">
      <alignment vertical="center"/>
      <protection/>
    </xf>
    <xf numFmtId="38" fontId="2" fillId="34" borderId="17" xfId="33" applyFont="1" applyFill="1" applyBorder="1" applyAlignment="1" applyProtection="1">
      <alignment vertical="center"/>
      <protection/>
    </xf>
    <xf numFmtId="0" fontId="2" fillId="34" borderId="18" xfId="34" applyFont="1" applyFill="1" applyBorder="1">
      <alignment vertical="center"/>
      <protection/>
    </xf>
    <xf numFmtId="38" fontId="2" fillId="34" borderId="18" xfId="33" applyFont="1" applyFill="1" applyBorder="1" applyAlignment="1" applyProtection="1">
      <alignment vertical="center"/>
      <protection/>
    </xf>
    <xf numFmtId="38" fontId="2" fillId="34" borderId="19" xfId="33" applyFont="1" applyFill="1" applyBorder="1" applyAlignment="1" applyProtection="1">
      <alignment vertical="center"/>
      <protection/>
    </xf>
    <xf numFmtId="38" fontId="2" fillId="34" borderId="20" xfId="33" applyFont="1" applyFill="1" applyBorder="1" applyAlignment="1" applyProtection="1">
      <alignment vertical="center"/>
      <protection/>
    </xf>
    <xf numFmtId="0" fontId="4" fillId="34" borderId="0" xfId="34" applyFill="1">
      <alignment vertical="center"/>
      <protection/>
    </xf>
    <xf numFmtId="38" fontId="2" fillId="0" borderId="18" xfId="33" applyFont="1" applyFill="1" applyBorder="1" applyAlignment="1" applyProtection="1">
      <alignment vertical="center"/>
      <protection/>
    </xf>
    <xf numFmtId="38" fontId="2" fillId="0" borderId="19" xfId="33" applyFont="1" applyFill="1" applyBorder="1" applyAlignment="1" applyProtection="1">
      <alignment vertical="center"/>
      <protection/>
    </xf>
    <xf numFmtId="177" fontId="2" fillId="0" borderId="18" xfId="52" applyNumberFormat="1" applyFont="1" applyFill="1" applyBorder="1" applyAlignment="1" applyProtection="1">
      <alignment horizontal="right" vertical="center"/>
      <protection/>
    </xf>
    <xf numFmtId="38" fontId="2" fillId="0" borderId="21" xfId="33" applyFont="1" applyFill="1" applyBorder="1" applyAlignment="1" applyProtection="1">
      <alignment vertical="center"/>
      <protection/>
    </xf>
    <xf numFmtId="0" fontId="4" fillId="0" borderId="0" xfId="34" applyFill="1">
      <alignment vertical="center"/>
      <protection/>
    </xf>
    <xf numFmtId="38" fontId="2" fillId="34" borderId="21" xfId="33" applyFont="1" applyFill="1" applyBorder="1" applyAlignment="1" applyProtection="1">
      <alignment vertical="center"/>
      <protection/>
    </xf>
    <xf numFmtId="38" fontId="2" fillId="0" borderId="22" xfId="33" applyFont="1" applyFill="1" applyBorder="1" applyAlignment="1" applyProtection="1">
      <alignment vertical="center"/>
      <protection/>
    </xf>
    <xf numFmtId="38" fontId="2" fillId="34" borderId="20" xfId="33" applyFont="1" applyFill="1" applyBorder="1" applyAlignment="1" applyProtection="1">
      <alignment horizontal="right" vertical="center"/>
      <protection/>
    </xf>
    <xf numFmtId="0" fontId="2" fillId="34" borderId="23" xfId="34" applyFont="1" applyFill="1" applyBorder="1">
      <alignment vertical="center"/>
      <protection/>
    </xf>
    <xf numFmtId="38" fontId="2" fillId="34" borderId="23" xfId="33" applyFont="1" applyFill="1" applyBorder="1" applyAlignment="1" applyProtection="1">
      <alignment vertical="center"/>
      <protection/>
    </xf>
    <xf numFmtId="38" fontId="2" fillId="34" borderId="24" xfId="33" applyFont="1" applyFill="1" applyBorder="1" applyAlignment="1" applyProtection="1">
      <alignment vertical="center"/>
      <protection/>
    </xf>
    <xf numFmtId="0" fontId="2" fillId="0" borderId="0" xfId="66" applyNumberFormat="1" applyFont="1" applyFill="1" applyBorder="1" applyAlignment="1">
      <alignment vertical="center"/>
      <protection/>
    </xf>
    <xf numFmtId="49" fontId="2" fillId="0" borderId="0" xfId="66" applyNumberFormat="1" applyFont="1" applyFill="1" applyBorder="1" applyAlignment="1">
      <alignment horizontal="left" vertical="center"/>
      <protection/>
    </xf>
    <xf numFmtId="0" fontId="2" fillId="0" borderId="0" xfId="34" applyFont="1" applyFill="1" applyBorder="1">
      <alignment vertical="center"/>
      <protection/>
    </xf>
    <xf numFmtId="38" fontId="2" fillId="0" borderId="0" xfId="33" applyFont="1" applyFill="1" applyBorder="1" applyAlignment="1" applyProtection="1">
      <alignment vertical="center"/>
      <protection/>
    </xf>
    <xf numFmtId="176" fontId="9" fillId="0" borderId="0" xfId="66" applyNumberFormat="1" applyFont="1" applyFill="1" applyBorder="1" applyAlignment="1">
      <alignment vertical="center"/>
      <protection/>
    </xf>
    <xf numFmtId="176" fontId="2" fillId="0" borderId="0" xfId="66" applyNumberFormat="1" applyFont="1" applyFill="1" applyBorder="1" applyAlignment="1">
      <alignment vertical="center"/>
      <protection/>
    </xf>
    <xf numFmtId="176" fontId="9" fillId="0" borderId="0" xfId="66" applyNumberFormat="1" applyFont="1" applyFill="1" applyAlignment="1">
      <alignment vertical="center"/>
      <protection/>
    </xf>
    <xf numFmtId="0" fontId="11" fillId="0" borderId="0" xfId="66" applyFont="1" applyFill="1" applyBorder="1" applyAlignment="1">
      <alignment vertical="center"/>
      <protection/>
    </xf>
    <xf numFmtId="0" fontId="2" fillId="0" borderId="25" xfId="66" applyNumberFormat="1" applyFont="1" applyFill="1" applyBorder="1" applyAlignment="1">
      <alignment horizontal="center" vertical="center"/>
      <protection/>
    </xf>
    <xf numFmtId="49" fontId="2" fillId="0" borderId="18" xfId="66" applyNumberFormat="1" applyFont="1" applyFill="1" applyBorder="1" applyAlignment="1">
      <alignment horizontal="left" vertical="center"/>
      <protection/>
    </xf>
    <xf numFmtId="0" fontId="2" fillId="34" borderId="18" xfId="34" applyFont="1" applyFill="1" applyBorder="1" applyAlignment="1">
      <alignment horizontal="left" vertical="center"/>
      <protection/>
    </xf>
    <xf numFmtId="0" fontId="2" fillId="0" borderId="18" xfId="34" applyFont="1" applyFill="1" applyBorder="1" applyAlignment="1">
      <alignment horizontal="center" vertical="center"/>
      <protection/>
    </xf>
    <xf numFmtId="0" fontId="2" fillId="0" borderId="26" xfId="66" applyNumberFormat="1" applyFont="1" applyFill="1" applyBorder="1" applyAlignment="1">
      <alignment horizontal="center" vertical="center"/>
      <protection/>
    </xf>
    <xf numFmtId="49" fontId="2" fillId="0" borderId="23" xfId="66" applyNumberFormat="1" applyFont="1" applyFill="1" applyBorder="1" applyAlignment="1">
      <alignment horizontal="left" vertical="center"/>
      <protection/>
    </xf>
    <xf numFmtId="0" fontId="2" fillId="0" borderId="23" xfId="34" applyFont="1" applyFill="1" applyBorder="1" applyAlignment="1">
      <alignment horizontal="left" vertical="center"/>
      <protection/>
    </xf>
    <xf numFmtId="0" fontId="8" fillId="0" borderId="23" xfId="34" applyFont="1" applyFill="1" applyBorder="1" applyAlignment="1">
      <alignment horizontal="center" vertical="center" wrapText="1"/>
      <protection/>
    </xf>
    <xf numFmtId="0" fontId="2" fillId="34" borderId="25" xfId="66" applyNumberFormat="1" applyFont="1" applyFill="1" applyBorder="1" applyAlignment="1">
      <alignment horizontal="center" vertical="center"/>
      <protection/>
    </xf>
    <xf numFmtId="49" fontId="2" fillId="34" borderId="18" xfId="66" applyNumberFormat="1" applyFont="1" applyFill="1" applyBorder="1" applyAlignment="1">
      <alignment horizontal="left" vertical="center"/>
      <protection/>
    </xf>
    <xf numFmtId="0" fontId="2" fillId="34" borderId="18" xfId="34" applyFont="1" applyFill="1" applyBorder="1" applyAlignment="1">
      <alignment horizontal="center" vertical="center"/>
      <protection/>
    </xf>
    <xf numFmtId="0" fontId="2" fillId="34" borderId="25" xfId="34" applyFont="1" applyFill="1" applyBorder="1" applyAlignment="1">
      <alignment horizontal="center" vertical="center"/>
      <protection/>
    </xf>
    <xf numFmtId="0" fontId="4" fillId="34" borderId="18" xfId="34" applyFont="1" applyFill="1" applyBorder="1" applyAlignment="1">
      <alignment horizontal="left" vertical="center"/>
      <protection/>
    </xf>
    <xf numFmtId="49" fontId="2" fillId="0" borderId="18" xfId="66" applyNumberFormat="1" applyFont="1" applyFill="1" applyBorder="1" applyAlignment="1">
      <alignment horizontal="left" vertical="center" wrapText="1"/>
      <protection/>
    </xf>
    <xf numFmtId="0" fontId="2" fillId="0" borderId="18" xfId="34" applyFont="1" applyFill="1" applyBorder="1" applyAlignment="1">
      <alignment horizontal="left" vertical="center"/>
      <protection/>
    </xf>
    <xf numFmtId="176" fontId="7" fillId="0" borderId="0" xfId="66" applyNumberFormat="1" applyFont="1" applyFill="1" applyBorder="1" applyAlignment="1">
      <alignment horizontal="center" vertical="center"/>
      <protection/>
    </xf>
    <xf numFmtId="0" fontId="4" fillId="0" borderId="10" xfId="34" applyBorder="1" applyAlignment="1">
      <alignment horizontal="center" vertical="center"/>
      <protection/>
    </xf>
    <xf numFmtId="0" fontId="2" fillId="34" borderId="27" xfId="66" applyNumberFormat="1" applyFont="1" applyFill="1" applyBorder="1" applyAlignment="1">
      <alignment horizontal="center" vertical="center"/>
      <protection/>
    </xf>
    <xf numFmtId="49" fontId="2" fillId="34" borderId="15" xfId="66" applyNumberFormat="1" applyFont="1" applyFill="1" applyBorder="1" applyAlignment="1">
      <alignment horizontal="left" vertical="center"/>
      <protection/>
    </xf>
    <xf numFmtId="0" fontId="2" fillId="34" borderId="15" xfId="34" applyFont="1" applyFill="1" applyBorder="1" applyAlignment="1">
      <alignment horizontal="left" vertical="center"/>
      <protection/>
    </xf>
    <xf numFmtId="0" fontId="2" fillId="34" borderId="15" xfId="34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Normal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  <cellStyle name="湪" xfId="65"/>
    <cellStyle name="湪　〰0杵幧灲兛奮妊卽^" xfId="66"/>
    <cellStyle name="湪言" xfId="67"/>
    <cellStyle name="湪刀酢獗" xfId="68"/>
    <cellStyle name="湪帀詹ﾊ牞孰ÿ" xfId="69"/>
    <cellStyle name="㼿㼿" xfId="70"/>
    <cellStyle name="㼿㼿㼿㼿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="85" zoomScaleNormal="85" zoomScalePageLayoutView="0" workbookViewId="0" topLeftCell="A1">
      <selection activeCell="C6" sqref="C6"/>
    </sheetView>
  </sheetViews>
  <sheetFormatPr defaultColWidth="9.57421875" defaultRowHeight="12"/>
  <cols>
    <col min="1" max="1" width="4.57421875" style="1" customWidth="1"/>
    <col min="2" max="2" width="42.57421875" style="2" customWidth="1"/>
    <col min="3" max="3" width="22.7109375" style="3" customWidth="1"/>
    <col min="4" max="4" width="14.8515625" style="3" customWidth="1"/>
    <col min="5" max="5" width="22.7109375" style="3" customWidth="1"/>
    <col min="6" max="17" width="8.8515625" style="4" customWidth="1"/>
    <col min="18" max="18" width="10.28125" style="4" customWidth="1"/>
    <col min="19" max="16384" width="9.57421875" style="3" customWidth="1"/>
  </cols>
  <sheetData>
    <row r="1" spans="2:18" ht="24" customHeight="1">
      <c r="B1" s="41" t="s">
        <v>57</v>
      </c>
      <c r="R1" s="5"/>
    </row>
    <row r="2" spans="1:18" ht="24" customHeight="1" thickBot="1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2:18" ht="24" customHeight="1" thickBot="1">
      <c r="B3" s="6" t="s">
        <v>1</v>
      </c>
      <c r="C3" s="58"/>
      <c r="D3" s="58"/>
      <c r="E3" s="58"/>
      <c r="R3" s="5"/>
    </row>
    <row r="4" spans="2:18" ht="24" customHeight="1">
      <c r="B4" s="2" t="s">
        <v>2</v>
      </c>
      <c r="C4" s="7"/>
      <c r="D4" s="7"/>
      <c r="E4" s="7"/>
      <c r="R4" s="5"/>
    </row>
    <row r="5" spans="2:18" ht="24" customHeight="1">
      <c r="B5" s="2" t="s">
        <v>3</v>
      </c>
      <c r="C5" s="7"/>
      <c r="D5" s="7"/>
      <c r="E5" s="7"/>
      <c r="R5" s="5"/>
    </row>
    <row r="6" spans="2:18" ht="24" customHeight="1">
      <c r="B6" s="2" t="s">
        <v>4</v>
      </c>
      <c r="C6" s="7"/>
      <c r="D6" s="7"/>
      <c r="E6" s="7"/>
      <c r="R6" s="5"/>
    </row>
    <row r="7" spans="2:18" ht="24" customHeight="1">
      <c r="B7" s="2" t="s">
        <v>5</v>
      </c>
      <c r="C7" s="7"/>
      <c r="D7" s="7"/>
      <c r="E7" s="7"/>
      <c r="R7" s="5"/>
    </row>
    <row r="8" ht="24" customHeight="1" thickBot="1">
      <c r="R8" s="5"/>
    </row>
    <row r="9" spans="1:18" ht="24" customHeight="1" thickBot="1">
      <c r="A9" s="8" t="s">
        <v>6</v>
      </c>
      <c r="B9" s="9" t="s">
        <v>7</v>
      </c>
      <c r="C9" s="10" t="s">
        <v>8</v>
      </c>
      <c r="D9" s="10" t="s">
        <v>9</v>
      </c>
      <c r="E9" s="10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11" t="s">
        <v>19</v>
      </c>
      <c r="O9" s="11" t="s">
        <v>20</v>
      </c>
      <c r="P9" s="11" t="s">
        <v>21</v>
      </c>
      <c r="Q9" s="12" t="s">
        <v>22</v>
      </c>
      <c r="R9" s="13" t="s">
        <v>23</v>
      </c>
    </row>
    <row r="10" spans="1:18" ht="18.75" customHeight="1" thickBot="1">
      <c r="A10" s="59">
        <v>1</v>
      </c>
      <c r="B10" s="60" t="s">
        <v>24</v>
      </c>
      <c r="C10" s="61" t="s">
        <v>54</v>
      </c>
      <c r="D10" s="62">
        <v>30</v>
      </c>
      <c r="E10" s="14" t="s">
        <v>26</v>
      </c>
      <c r="F10" s="15">
        <v>3050</v>
      </c>
      <c r="G10" s="15">
        <v>1747</v>
      </c>
      <c r="H10" s="15">
        <v>1954</v>
      </c>
      <c r="I10" s="15">
        <v>2292</v>
      </c>
      <c r="J10" s="15">
        <v>3862</v>
      </c>
      <c r="K10" s="15">
        <v>3139</v>
      </c>
      <c r="L10" s="15">
        <v>1634</v>
      </c>
      <c r="M10" s="15">
        <v>1980</v>
      </c>
      <c r="N10" s="15">
        <v>2448</v>
      </c>
      <c r="O10" s="15">
        <v>3120</v>
      </c>
      <c r="P10" s="15">
        <v>3828</v>
      </c>
      <c r="Q10" s="16">
        <v>2774</v>
      </c>
      <c r="R10" s="17">
        <f>SUM(F10:Q10)</f>
        <v>31828</v>
      </c>
    </row>
    <row r="11" spans="1:18" s="22" customFormat="1" ht="18.75" customHeight="1" thickBot="1">
      <c r="A11" s="59"/>
      <c r="B11" s="60"/>
      <c r="C11" s="61"/>
      <c r="D11" s="62"/>
      <c r="E11" s="18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1">
        <f>SUM(F11:Q11)</f>
        <v>0</v>
      </c>
    </row>
    <row r="12" spans="1:18" s="22" customFormat="1" ht="18.75" customHeight="1" thickBot="1">
      <c r="A12" s="59"/>
      <c r="B12" s="60"/>
      <c r="C12" s="61"/>
      <c r="D12" s="62"/>
      <c r="E12" s="18" t="s">
        <v>28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1">
        <f aca="true" t="shared" si="0" ref="R12:R28">SUM(F12:Q12)</f>
        <v>0</v>
      </c>
    </row>
    <row r="13" spans="1:18" s="22" customFormat="1" ht="18.75" customHeight="1" thickBot="1">
      <c r="A13" s="59"/>
      <c r="B13" s="60"/>
      <c r="C13" s="61"/>
      <c r="D13" s="62"/>
      <c r="E13" s="18" t="s">
        <v>29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1">
        <f t="shared" si="0"/>
        <v>0</v>
      </c>
    </row>
    <row r="14" spans="1:18" s="22" customFormat="1" ht="18.75" customHeight="1">
      <c r="A14" s="59"/>
      <c r="B14" s="60"/>
      <c r="C14" s="61"/>
      <c r="D14" s="62"/>
      <c r="E14" s="18" t="s">
        <v>30</v>
      </c>
      <c r="F14" s="19">
        <f>F11+F12+F13</f>
        <v>0</v>
      </c>
      <c r="G14" s="19">
        <f aca="true" t="shared" si="1" ref="G14:Q14">G11+G12+G13</f>
        <v>0</v>
      </c>
      <c r="H14" s="19">
        <f t="shared" si="1"/>
        <v>0</v>
      </c>
      <c r="I14" s="19">
        <f t="shared" si="1"/>
        <v>0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>
        <f t="shared" si="1"/>
        <v>0</v>
      </c>
      <c r="O14" s="19">
        <f t="shared" si="1"/>
        <v>0</v>
      </c>
      <c r="P14" s="19">
        <f t="shared" si="1"/>
        <v>0</v>
      </c>
      <c r="Q14" s="19">
        <f t="shared" si="1"/>
        <v>0</v>
      </c>
      <c r="R14" s="21">
        <f t="shared" si="0"/>
        <v>0</v>
      </c>
    </row>
    <row r="15" spans="1:18" s="22" customFormat="1" ht="18.75" customHeight="1">
      <c r="A15" s="50">
        <v>2</v>
      </c>
      <c r="B15" s="51" t="s">
        <v>31</v>
      </c>
      <c r="C15" s="44" t="s">
        <v>54</v>
      </c>
      <c r="D15" s="52">
        <v>44</v>
      </c>
      <c r="E15" s="18" t="s">
        <v>26</v>
      </c>
      <c r="F15" s="19">
        <v>3835</v>
      </c>
      <c r="G15" s="19">
        <v>4202</v>
      </c>
      <c r="H15" s="19">
        <v>9331</v>
      </c>
      <c r="I15" s="19">
        <v>11527</v>
      </c>
      <c r="J15" s="19">
        <v>8326</v>
      </c>
      <c r="K15" s="19">
        <v>7510</v>
      </c>
      <c r="L15" s="19">
        <v>5069</v>
      </c>
      <c r="M15" s="19">
        <v>4920</v>
      </c>
      <c r="N15" s="19">
        <v>6062</v>
      </c>
      <c r="O15" s="19">
        <v>5386</v>
      </c>
      <c r="P15" s="19">
        <v>8028</v>
      </c>
      <c r="Q15" s="20">
        <v>5256</v>
      </c>
      <c r="R15" s="21">
        <f>SUM(F15:Q15)</f>
        <v>79452</v>
      </c>
    </row>
    <row r="16" spans="1:18" s="22" customFormat="1" ht="18.75" customHeight="1">
      <c r="A16" s="50"/>
      <c r="B16" s="51"/>
      <c r="C16" s="44"/>
      <c r="D16" s="52"/>
      <c r="E16" s="18" t="s">
        <v>27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1">
        <f t="shared" si="0"/>
        <v>0</v>
      </c>
    </row>
    <row r="17" spans="1:18" s="22" customFormat="1" ht="18.75" customHeight="1">
      <c r="A17" s="50"/>
      <c r="B17" s="51"/>
      <c r="C17" s="44"/>
      <c r="D17" s="52"/>
      <c r="E17" s="18" t="s">
        <v>28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  <c r="R17" s="21">
        <f t="shared" si="0"/>
        <v>0</v>
      </c>
    </row>
    <row r="18" spans="1:18" s="22" customFormat="1" ht="18.75" customHeight="1">
      <c r="A18" s="50"/>
      <c r="B18" s="51"/>
      <c r="C18" s="44"/>
      <c r="D18" s="52"/>
      <c r="E18" s="18" t="s">
        <v>29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21">
        <f t="shared" si="0"/>
        <v>0</v>
      </c>
    </row>
    <row r="19" spans="1:18" s="22" customFormat="1" ht="18.75" customHeight="1">
      <c r="A19" s="50"/>
      <c r="B19" s="51"/>
      <c r="C19" s="44"/>
      <c r="D19" s="52"/>
      <c r="E19" s="18" t="s">
        <v>30</v>
      </c>
      <c r="F19" s="19">
        <f>F16+F17+F18</f>
        <v>0</v>
      </c>
      <c r="G19" s="19">
        <f aca="true" t="shared" si="2" ref="G19:Q19">G16+G17+G18</f>
        <v>0</v>
      </c>
      <c r="H19" s="19">
        <f t="shared" si="2"/>
        <v>0</v>
      </c>
      <c r="I19" s="19">
        <f t="shared" si="2"/>
        <v>0</v>
      </c>
      <c r="J19" s="19">
        <f t="shared" si="2"/>
        <v>0</v>
      </c>
      <c r="K19" s="19">
        <f t="shared" si="2"/>
        <v>0</v>
      </c>
      <c r="L19" s="19">
        <f t="shared" si="2"/>
        <v>0</v>
      </c>
      <c r="M19" s="19">
        <f t="shared" si="2"/>
        <v>0</v>
      </c>
      <c r="N19" s="19">
        <f t="shared" si="2"/>
        <v>0</v>
      </c>
      <c r="O19" s="19">
        <f t="shared" si="2"/>
        <v>0</v>
      </c>
      <c r="P19" s="19">
        <f t="shared" si="2"/>
        <v>0</v>
      </c>
      <c r="Q19" s="19">
        <f t="shared" si="2"/>
        <v>0</v>
      </c>
      <c r="R19" s="21">
        <f t="shared" si="0"/>
        <v>0</v>
      </c>
    </row>
    <row r="20" spans="1:18" s="22" customFormat="1" ht="18.75" customHeight="1">
      <c r="A20" s="50">
        <v>3</v>
      </c>
      <c r="B20" s="51" t="s">
        <v>32</v>
      </c>
      <c r="C20" s="44" t="s">
        <v>54</v>
      </c>
      <c r="D20" s="52">
        <v>34</v>
      </c>
      <c r="E20" s="18" t="s">
        <v>26</v>
      </c>
      <c r="F20" s="19">
        <v>2657</v>
      </c>
      <c r="G20" s="19">
        <v>2818</v>
      </c>
      <c r="H20" s="19">
        <v>2822</v>
      </c>
      <c r="I20" s="19">
        <v>3614</v>
      </c>
      <c r="J20" s="19">
        <v>2597</v>
      </c>
      <c r="K20" s="19">
        <v>3439</v>
      </c>
      <c r="L20" s="19">
        <v>3055</v>
      </c>
      <c r="M20" s="19">
        <v>3595</v>
      </c>
      <c r="N20" s="19">
        <v>3684</v>
      </c>
      <c r="O20" s="19">
        <v>3442</v>
      </c>
      <c r="P20" s="19">
        <v>5194</v>
      </c>
      <c r="Q20" s="20">
        <v>2954</v>
      </c>
      <c r="R20" s="21">
        <f>SUM(F20:Q20)</f>
        <v>39871</v>
      </c>
    </row>
    <row r="21" spans="1:18" s="22" customFormat="1" ht="18.75" customHeight="1">
      <c r="A21" s="50"/>
      <c r="B21" s="51"/>
      <c r="C21" s="44"/>
      <c r="D21" s="52"/>
      <c r="E21" s="18" t="s">
        <v>27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1">
        <f t="shared" si="0"/>
        <v>0</v>
      </c>
    </row>
    <row r="22" spans="1:18" s="22" customFormat="1" ht="18.75" customHeight="1">
      <c r="A22" s="50"/>
      <c r="B22" s="51"/>
      <c r="C22" s="44"/>
      <c r="D22" s="52"/>
      <c r="E22" s="18" t="s">
        <v>28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1">
        <f t="shared" si="0"/>
        <v>0</v>
      </c>
    </row>
    <row r="23" spans="1:18" s="22" customFormat="1" ht="18.75" customHeight="1">
      <c r="A23" s="50"/>
      <c r="B23" s="51"/>
      <c r="C23" s="44"/>
      <c r="D23" s="52"/>
      <c r="E23" s="18" t="s">
        <v>29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R23" s="21">
        <f t="shared" si="0"/>
        <v>0</v>
      </c>
    </row>
    <row r="24" spans="1:18" s="22" customFormat="1" ht="18.75" customHeight="1">
      <c r="A24" s="50"/>
      <c r="B24" s="51"/>
      <c r="C24" s="44"/>
      <c r="D24" s="52"/>
      <c r="E24" s="18" t="s">
        <v>30</v>
      </c>
      <c r="F24" s="19">
        <f>F21+F22+F23</f>
        <v>0</v>
      </c>
      <c r="G24" s="19">
        <f aca="true" t="shared" si="3" ref="G24:Q24">G21+G22+G23</f>
        <v>0</v>
      </c>
      <c r="H24" s="19">
        <f t="shared" si="3"/>
        <v>0</v>
      </c>
      <c r="I24" s="19">
        <f t="shared" si="3"/>
        <v>0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0</v>
      </c>
      <c r="N24" s="19">
        <f t="shared" si="3"/>
        <v>0</v>
      </c>
      <c r="O24" s="19">
        <f t="shared" si="3"/>
        <v>0</v>
      </c>
      <c r="P24" s="19">
        <f t="shared" si="3"/>
        <v>0</v>
      </c>
      <c r="Q24" s="19">
        <f t="shared" si="3"/>
        <v>0</v>
      </c>
      <c r="R24" s="21">
        <f t="shared" si="0"/>
        <v>0</v>
      </c>
    </row>
    <row r="25" spans="1:18" s="22" customFormat="1" ht="18.75" customHeight="1">
      <c r="A25" s="50">
        <v>4</v>
      </c>
      <c r="B25" s="51" t="s">
        <v>33</v>
      </c>
      <c r="C25" s="54" t="s">
        <v>34</v>
      </c>
      <c r="D25" s="52" t="s">
        <v>35</v>
      </c>
      <c r="E25" s="18" t="s">
        <v>26</v>
      </c>
      <c r="F25" s="23">
        <v>4950</v>
      </c>
      <c r="G25" s="23">
        <v>4950</v>
      </c>
      <c r="H25" s="23">
        <v>4950</v>
      </c>
      <c r="I25" s="23">
        <v>4950</v>
      </c>
      <c r="J25" s="23">
        <v>4950</v>
      </c>
      <c r="K25" s="23">
        <v>4950</v>
      </c>
      <c r="L25" s="23">
        <v>4950</v>
      </c>
      <c r="M25" s="23">
        <v>4950</v>
      </c>
      <c r="N25" s="23">
        <v>4950</v>
      </c>
      <c r="O25" s="23">
        <v>4950</v>
      </c>
      <c r="P25" s="23">
        <v>4950</v>
      </c>
      <c r="Q25" s="23">
        <v>4950</v>
      </c>
      <c r="R25" s="21">
        <f>SUM(F25:Q25)</f>
        <v>59400</v>
      </c>
    </row>
    <row r="26" spans="1:18" s="22" customFormat="1" ht="18.75" customHeight="1">
      <c r="A26" s="50"/>
      <c r="B26" s="51"/>
      <c r="C26" s="54"/>
      <c r="D26" s="52"/>
      <c r="E26" s="18" t="s">
        <v>27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1">
        <f t="shared" si="0"/>
        <v>0</v>
      </c>
    </row>
    <row r="27" spans="1:18" s="22" customFormat="1" ht="18.75" customHeight="1">
      <c r="A27" s="50"/>
      <c r="B27" s="51"/>
      <c r="C27" s="54"/>
      <c r="D27" s="52"/>
      <c r="E27" s="18" t="s">
        <v>28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1">
        <f t="shared" si="0"/>
        <v>0</v>
      </c>
    </row>
    <row r="28" spans="1:18" s="22" customFormat="1" ht="18.75" customHeight="1">
      <c r="A28" s="50"/>
      <c r="B28" s="51"/>
      <c r="C28" s="54"/>
      <c r="D28" s="52"/>
      <c r="E28" s="18" t="s">
        <v>29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1">
        <f t="shared" si="0"/>
        <v>0</v>
      </c>
    </row>
    <row r="29" spans="1:18" s="22" customFormat="1" ht="18.75" customHeight="1">
      <c r="A29" s="50"/>
      <c r="B29" s="51"/>
      <c r="C29" s="54"/>
      <c r="D29" s="52"/>
      <c r="E29" s="18" t="s">
        <v>30</v>
      </c>
      <c r="F29" s="19">
        <f>F26+F27+F28</f>
        <v>0</v>
      </c>
      <c r="G29" s="19">
        <f aca="true" t="shared" si="4" ref="G29:Q29">G26+G27+G28</f>
        <v>0</v>
      </c>
      <c r="H29" s="19">
        <f t="shared" si="4"/>
        <v>0</v>
      </c>
      <c r="I29" s="19">
        <f t="shared" si="4"/>
        <v>0</v>
      </c>
      <c r="J29" s="19">
        <f t="shared" si="4"/>
        <v>0</v>
      </c>
      <c r="K29" s="19">
        <f t="shared" si="4"/>
        <v>0</v>
      </c>
      <c r="L29" s="19">
        <f t="shared" si="4"/>
        <v>0</v>
      </c>
      <c r="M29" s="19">
        <f t="shared" si="4"/>
        <v>0</v>
      </c>
      <c r="N29" s="19">
        <f t="shared" si="4"/>
        <v>0</v>
      </c>
      <c r="O29" s="19">
        <f t="shared" si="4"/>
        <v>0</v>
      </c>
      <c r="P29" s="19">
        <f t="shared" si="4"/>
        <v>0</v>
      </c>
      <c r="Q29" s="19">
        <f t="shared" si="4"/>
        <v>0</v>
      </c>
      <c r="R29" s="21">
        <f>SUM(F29:Q29)</f>
        <v>0</v>
      </c>
    </row>
    <row r="30" spans="1:18" s="22" customFormat="1" ht="18.75" customHeight="1">
      <c r="A30" s="42">
        <v>5</v>
      </c>
      <c r="B30" s="55" t="s">
        <v>36</v>
      </c>
      <c r="C30" s="56" t="s">
        <v>54</v>
      </c>
      <c r="D30" s="45">
        <v>143</v>
      </c>
      <c r="E30" s="18" t="s">
        <v>26</v>
      </c>
      <c r="F30" s="25">
        <v>19884</v>
      </c>
      <c r="G30" s="25">
        <v>16296</v>
      </c>
      <c r="H30" s="25">
        <v>15780</v>
      </c>
      <c r="I30" s="25">
        <v>19176</v>
      </c>
      <c r="J30" s="25">
        <v>22872</v>
      </c>
      <c r="K30" s="25">
        <v>21828</v>
      </c>
      <c r="L30" s="25">
        <v>16824</v>
      </c>
      <c r="M30" s="25">
        <v>21102</v>
      </c>
      <c r="N30" s="25">
        <v>23298</v>
      </c>
      <c r="O30" s="25">
        <v>28452</v>
      </c>
      <c r="P30" s="25">
        <v>31698</v>
      </c>
      <c r="Q30" s="25">
        <v>18222</v>
      </c>
      <c r="R30" s="26">
        <f>SUM(F30:Q30)</f>
        <v>255432</v>
      </c>
    </row>
    <row r="31" spans="1:18" ht="18.75" customHeight="1">
      <c r="A31" s="42"/>
      <c r="B31" s="55"/>
      <c r="C31" s="56"/>
      <c r="D31" s="45"/>
      <c r="E31" s="18" t="s">
        <v>27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21">
        <f aca="true" t="shared" si="5" ref="R31:R58">SUM(F31:Q31)</f>
        <v>0</v>
      </c>
    </row>
    <row r="32" spans="1:18" s="22" customFormat="1" ht="18.75" customHeight="1">
      <c r="A32" s="42"/>
      <c r="B32" s="55"/>
      <c r="C32" s="56"/>
      <c r="D32" s="45"/>
      <c r="E32" s="18" t="s">
        <v>28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21">
        <f t="shared" si="5"/>
        <v>0</v>
      </c>
    </row>
    <row r="33" spans="1:18" s="22" customFormat="1" ht="18.75" customHeight="1">
      <c r="A33" s="42"/>
      <c r="B33" s="55"/>
      <c r="C33" s="56"/>
      <c r="D33" s="45"/>
      <c r="E33" s="18" t="s">
        <v>29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1">
        <f t="shared" si="5"/>
        <v>0</v>
      </c>
    </row>
    <row r="34" spans="1:18" s="22" customFormat="1" ht="18.75" customHeight="1">
      <c r="A34" s="42"/>
      <c r="B34" s="55"/>
      <c r="C34" s="56"/>
      <c r="D34" s="45"/>
      <c r="E34" s="18" t="s">
        <v>30</v>
      </c>
      <c r="F34" s="19">
        <f>F31+F32+F33</f>
        <v>0</v>
      </c>
      <c r="G34" s="19">
        <f aca="true" t="shared" si="6" ref="G34:Q34">G31+G32+G33</f>
        <v>0</v>
      </c>
      <c r="H34" s="19">
        <f t="shared" si="6"/>
        <v>0</v>
      </c>
      <c r="I34" s="19">
        <f t="shared" si="6"/>
        <v>0</v>
      </c>
      <c r="J34" s="19">
        <f t="shared" si="6"/>
        <v>0</v>
      </c>
      <c r="K34" s="19">
        <f t="shared" si="6"/>
        <v>0</v>
      </c>
      <c r="L34" s="19">
        <f t="shared" si="6"/>
        <v>0</v>
      </c>
      <c r="M34" s="19">
        <f t="shared" si="6"/>
        <v>0</v>
      </c>
      <c r="N34" s="19">
        <f t="shared" si="6"/>
        <v>0</v>
      </c>
      <c r="O34" s="19">
        <f t="shared" si="6"/>
        <v>0</v>
      </c>
      <c r="P34" s="19">
        <f t="shared" si="6"/>
        <v>0</v>
      </c>
      <c r="Q34" s="19">
        <f t="shared" si="6"/>
        <v>0</v>
      </c>
      <c r="R34" s="21">
        <f t="shared" si="5"/>
        <v>0</v>
      </c>
    </row>
    <row r="35" spans="1:18" s="22" customFormat="1" ht="18.75" customHeight="1">
      <c r="A35" s="50">
        <v>6</v>
      </c>
      <c r="B35" s="51" t="s">
        <v>37</v>
      </c>
      <c r="C35" s="44" t="s">
        <v>38</v>
      </c>
      <c r="D35" s="52">
        <v>22</v>
      </c>
      <c r="E35" s="18" t="s">
        <v>26</v>
      </c>
      <c r="F35" s="19">
        <v>1406</v>
      </c>
      <c r="G35" s="19">
        <v>866</v>
      </c>
      <c r="H35" s="19">
        <v>884</v>
      </c>
      <c r="I35" s="19">
        <v>1113</v>
      </c>
      <c r="J35" s="19">
        <v>1253</v>
      </c>
      <c r="K35" s="19">
        <v>1185</v>
      </c>
      <c r="L35" s="19">
        <v>854</v>
      </c>
      <c r="M35" s="19">
        <v>1202</v>
      </c>
      <c r="N35" s="19">
        <v>1544</v>
      </c>
      <c r="O35" s="19">
        <v>1691</v>
      </c>
      <c r="P35" s="19">
        <v>1978</v>
      </c>
      <c r="Q35" s="20">
        <v>1737</v>
      </c>
      <c r="R35" s="21">
        <f>SUM(F35:Q35)</f>
        <v>15713</v>
      </c>
    </row>
    <row r="36" spans="1:18" s="22" customFormat="1" ht="18.75" customHeight="1">
      <c r="A36" s="50"/>
      <c r="B36" s="51"/>
      <c r="C36" s="44"/>
      <c r="D36" s="52"/>
      <c r="E36" s="18" t="s">
        <v>27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21">
        <f t="shared" si="5"/>
        <v>0</v>
      </c>
    </row>
    <row r="37" spans="1:18" s="22" customFormat="1" ht="18.75" customHeight="1">
      <c r="A37" s="50"/>
      <c r="B37" s="51"/>
      <c r="C37" s="44"/>
      <c r="D37" s="52"/>
      <c r="E37" s="18" t="s">
        <v>28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  <c r="R37" s="21">
        <f t="shared" si="5"/>
        <v>0</v>
      </c>
    </row>
    <row r="38" spans="1:18" s="22" customFormat="1" ht="18.75" customHeight="1">
      <c r="A38" s="50"/>
      <c r="B38" s="51"/>
      <c r="C38" s="44"/>
      <c r="D38" s="52"/>
      <c r="E38" s="18" t="s">
        <v>29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21">
        <f t="shared" si="5"/>
        <v>0</v>
      </c>
    </row>
    <row r="39" spans="1:18" s="22" customFormat="1" ht="18.75" customHeight="1">
      <c r="A39" s="50"/>
      <c r="B39" s="51"/>
      <c r="C39" s="44"/>
      <c r="D39" s="52"/>
      <c r="E39" s="18" t="s">
        <v>30</v>
      </c>
      <c r="F39" s="19">
        <f>F36+F37+F38</f>
        <v>0</v>
      </c>
      <c r="G39" s="19">
        <f aca="true" t="shared" si="7" ref="G39:Q39">G36+G37+G38</f>
        <v>0</v>
      </c>
      <c r="H39" s="19">
        <f t="shared" si="7"/>
        <v>0</v>
      </c>
      <c r="I39" s="19">
        <f t="shared" si="7"/>
        <v>0</v>
      </c>
      <c r="J39" s="19">
        <f t="shared" si="7"/>
        <v>0</v>
      </c>
      <c r="K39" s="19">
        <f t="shared" si="7"/>
        <v>0</v>
      </c>
      <c r="L39" s="19">
        <f t="shared" si="7"/>
        <v>0</v>
      </c>
      <c r="M39" s="19">
        <f t="shared" si="7"/>
        <v>0</v>
      </c>
      <c r="N39" s="19">
        <f t="shared" si="7"/>
        <v>0</v>
      </c>
      <c r="O39" s="19">
        <f t="shared" si="7"/>
        <v>0</v>
      </c>
      <c r="P39" s="19">
        <f t="shared" si="7"/>
        <v>0</v>
      </c>
      <c r="Q39" s="19">
        <f t="shared" si="7"/>
        <v>0</v>
      </c>
      <c r="R39" s="21">
        <f t="shared" si="5"/>
        <v>0</v>
      </c>
    </row>
    <row r="40" spans="1:18" s="22" customFormat="1" ht="18.75" customHeight="1">
      <c r="A40" s="50">
        <v>7</v>
      </c>
      <c r="B40" s="51" t="s">
        <v>37</v>
      </c>
      <c r="C40" s="44" t="s">
        <v>39</v>
      </c>
      <c r="D40" s="52">
        <v>11</v>
      </c>
      <c r="E40" s="18" t="s">
        <v>26</v>
      </c>
      <c r="F40" s="19">
        <v>672</v>
      </c>
      <c r="G40" s="19">
        <v>146</v>
      </c>
      <c r="H40" s="19">
        <v>59</v>
      </c>
      <c r="I40" s="19">
        <v>708</v>
      </c>
      <c r="J40" s="19">
        <v>873</v>
      </c>
      <c r="K40" s="19">
        <v>727</v>
      </c>
      <c r="L40" s="19">
        <v>111</v>
      </c>
      <c r="M40" s="19">
        <v>447</v>
      </c>
      <c r="N40" s="19">
        <v>1080</v>
      </c>
      <c r="O40" s="19">
        <v>1393</v>
      </c>
      <c r="P40" s="19">
        <v>1689</v>
      </c>
      <c r="Q40" s="20">
        <v>1064</v>
      </c>
      <c r="R40" s="21">
        <f>SUM(F40:Q40)</f>
        <v>8969</v>
      </c>
    </row>
    <row r="41" spans="1:18" s="22" customFormat="1" ht="18.75" customHeight="1">
      <c r="A41" s="50"/>
      <c r="B41" s="51"/>
      <c r="C41" s="44"/>
      <c r="D41" s="52"/>
      <c r="E41" s="18" t="s">
        <v>27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1">
        <f t="shared" si="5"/>
        <v>0</v>
      </c>
    </row>
    <row r="42" spans="1:18" s="22" customFormat="1" ht="18.75" customHeight="1">
      <c r="A42" s="50"/>
      <c r="B42" s="51"/>
      <c r="C42" s="44"/>
      <c r="D42" s="52"/>
      <c r="E42" s="18" t="s">
        <v>28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0"/>
      <c r="R42" s="21">
        <f t="shared" si="5"/>
        <v>0</v>
      </c>
    </row>
    <row r="43" spans="1:18" s="22" customFormat="1" ht="18.75" customHeight="1">
      <c r="A43" s="50"/>
      <c r="B43" s="51"/>
      <c r="C43" s="44"/>
      <c r="D43" s="52"/>
      <c r="E43" s="18" t="s">
        <v>29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  <c r="R43" s="21">
        <f t="shared" si="5"/>
        <v>0</v>
      </c>
    </row>
    <row r="44" spans="1:18" s="22" customFormat="1" ht="18.75" customHeight="1">
      <c r="A44" s="50"/>
      <c r="B44" s="51"/>
      <c r="C44" s="44"/>
      <c r="D44" s="52"/>
      <c r="E44" s="18" t="s">
        <v>30</v>
      </c>
      <c r="F44" s="19">
        <f>F41+F42+F43</f>
        <v>0</v>
      </c>
      <c r="G44" s="19">
        <f aca="true" t="shared" si="8" ref="G44:Q44">G41+G42+G43</f>
        <v>0</v>
      </c>
      <c r="H44" s="19">
        <f t="shared" si="8"/>
        <v>0</v>
      </c>
      <c r="I44" s="19">
        <f t="shared" si="8"/>
        <v>0</v>
      </c>
      <c r="J44" s="19">
        <f t="shared" si="8"/>
        <v>0</v>
      </c>
      <c r="K44" s="19">
        <f t="shared" si="8"/>
        <v>0</v>
      </c>
      <c r="L44" s="19">
        <f t="shared" si="8"/>
        <v>0</v>
      </c>
      <c r="M44" s="19">
        <f t="shared" si="8"/>
        <v>0</v>
      </c>
      <c r="N44" s="19">
        <f t="shared" si="8"/>
        <v>0</v>
      </c>
      <c r="O44" s="19">
        <f t="shared" si="8"/>
        <v>0</v>
      </c>
      <c r="P44" s="19">
        <f t="shared" si="8"/>
        <v>0</v>
      </c>
      <c r="Q44" s="19">
        <f t="shared" si="8"/>
        <v>0</v>
      </c>
      <c r="R44" s="21">
        <f t="shared" si="5"/>
        <v>0</v>
      </c>
    </row>
    <row r="45" spans="1:18" s="22" customFormat="1" ht="18.75" customHeight="1">
      <c r="A45" s="50">
        <v>8</v>
      </c>
      <c r="B45" s="51" t="s">
        <v>40</v>
      </c>
      <c r="C45" s="44" t="s">
        <v>41</v>
      </c>
      <c r="D45" s="52">
        <v>47</v>
      </c>
      <c r="E45" s="18" t="s">
        <v>26</v>
      </c>
      <c r="F45" s="19">
        <v>6177</v>
      </c>
      <c r="G45" s="19">
        <v>5865</v>
      </c>
      <c r="H45" s="19">
        <v>8469</v>
      </c>
      <c r="I45" s="19">
        <v>8608</v>
      </c>
      <c r="J45" s="19">
        <v>8787</v>
      </c>
      <c r="K45" s="19">
        <v>9493</v>
      </c>
      <c r="L45" s="19">
        <v>7283</v>
      </c>
      <c r="M45" s="19">
        <v>5540</v>
      </c>
      <c r="N45" s="19">
        <v>6231</v>
      </c>
      <c r="O45" s="19">
        <v>6422</v>
      </c>
      <c r="P45" s="19">
        <v>6501</v>
      </c>
      <c r="Q45" s="20">
        <v>5419</v>
      </c>
      <c r="R45" s="21">
        <f>SUM(F45:Q45)</f>
        <v>84795</v>
      </c>
    </row>
    <row r="46" spans="1:18" s="22" customFormat="1" ht="18.75" customHeight="1">
      <c r="A46" s="50"/>
      <c r="B46" s="51"/>
      <c r="C46" s="44"/>
      <c r="D46" s="52"/>
      <c r="E46" s="18" t="s">
        <v>27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  <c r="R46" s="21">
        <f t="shared" si="5"/>
        <v>0</v>
      </c>
    </row>
    <row r="47" spans="1:18" s="22" customFormat="1" ht="18.75" customHeight="1">
      <c r="A47" s="50"/>
      <c r="B47" s="51"/>
      <c r="C47" s="44"/>
      <c r="D47" s="52"/>
      <c r="E47" s="18" t="s">
        <v>28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1">
        <f t="shared" si="5"/>
        <v>0</v>
      </c>
    </row>
    <row r="48" spans="1:18" s="22" customFormat="1" ht="18.75" customHeight="1">
      <c r="A48" s="50"/>
      <c r="B48" s="51"/>
      <c r="C48" s="44"/>
      <c r="D48" s="52"/>
      <c r="E48" s="18" t="s">
        <v>29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1">
        <f t="shared" si="5"/>
        <v>0</v>
      </c>
    </row>
    <row r="49" spans="1:18" s="22" customFormat="1" ht="18.75" customHeight="1">
      <c r="A49" s="50"/>
      <c r="B49" s="51"/>
      <c r="C49" s="44"/>
      <c r="D49" s="52"/>
      <c r="E49" s="18" t="s">
        <v>30</v>
      </c>
      <c r="F49" s="19">
        <f>F46+F47+F48</f>
        <v>0</v>
      </c>
      <c r="G49" s="19">
        <f aca="true" t="shared" si="9" ref="G49:Q49">G46+G47+G48</f>
        <v>0</v>
      </c>
      <c r="H49" s="19">
        <f t="shared" si="9"/>
        <v>0</v>
      </c>
      <c r="I49" s="19">
        <f t="shared" si="9"/>
        <v>0</v>
      </c>
      <c r="J49" s="19">
        <f t="shared" si="9"/>
        <v>0</v>
      </c>
      <c r="K49" s="19">
        <f t="shared" si="9"/>
        <v>0</v>
      </c>
      <c r="L49" s="19">
        <f t="shared" si="9"/>
        <v>0</v>
      </c>
      <c r="M49" s="19">
        <f t="shared" si="9"/>
        <v>0</v>
      </c>
      <c r="N49" s="19">
        <f t="shared" si="9"/>
        <v>0</v>
      </c>
      <c r="O49" s="19">
        <f t="shared" si="9"/>
        <v>0</v>
      </c>
      <c r="P49" s="19">
        <f t="shared" si="9"/>
        <v>0</v>
      </c>
      <c r="Q49" s="19">
        <f t="shared" si="9"/>
        <v>0</v>
      </c>
      <c r="R49" s="21">
        <f t="shared" si="5"/>
        <v>0</v>
      </c>
    </row>
    <row r="50" spans="1:18" s="22" customFormat="1" ht="18.75" customHeight="1">
      <c r="A50" s="53">
        <v>9</v>
      </c>
      <c r="B50" s="51" t="s">
        <v>42</v>
      </c>
      <c r="C50" s="44" t="s">
        <v>54</v>
      </c>
      <c r="D50" s="52">
        <v>95</v>
      </c>
      <c r="E50" s="18" t="s">
        <v>26</v>
      </c>
      <c r="F50" s="19">
        <v>15233</v>
      </c>
      <c r="G50" s="19">
        <v>12583</v>
      </c>
      <c r="H50" s="19">
        <v>10824</v>
      </c>
      <c r="I50" s="19">
        <v>11335</v>
      </c>
      <c r="J50" s="19">
        <v>10673</v>
      </c>
      <c r="K50" s="19">
        <v>11117</v>
      </c>
      <c r="L50" s="19">
        <v>9785</v>
      </c>
      <c r="M50" s="19">
        <v>9545</v>
      </c>
      <c r="N50" s="19">
        <v>11244</v>
      </c>
      <c r="O50" s="19">
        <v>12218</v>
      </c>
      <c r="P50" s="19">
        <v>12550</v>
      </c>
      <c r="Q50" s="20">
        <v>9307</v>
      </c>
      <c r="R50" s="21">
        <f>SUM(F50:Q50)</f>
        <v>136414</v>
      </c>
    </row>
    <row r="51" spans="1:18" s="22" customFormat="1" ht="21.75" customHeight="1">
      <c r="A51" s="53"/>
      <c r="B51" s="51"/>
      <c r="C51" s="44"/>
      <c r="D51" s="52"/>
      <c r="E51" s="18" t="s">
        <v>27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20"/>
      <c r="R51" s="21">
        <f t="shared" si="5"/>
        <v>0</v>
      </c>
    </row>
    <row r="52" spans="1:18" s="22" customFormat="1" ht="18.75" customHeight="1">
      <c r="A52" s="53"/>
      <c r="B52" s="51"/>
      <c r="C52" s="44"/>
      <c r="D52" s="52"/>
      <c r="E52" s="18" t="s">
        <v>28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20"/>
      <c r="R52" s="21">
        <f t="shared" si="5"/>
        <v>0</v>
      </c>
    </row>
    <row r="53" spans="1:18" s="22" customFormat="1" ht="18.75" customHeight="1">
      <c r="A53" s="53"/>
      <c r="B53" s="51"/>
      <c r="C53" s="44"/>
      <c r="D53" s="52"/>
      <c r="E53" s="18" t="s">
        <v>29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20"/>
      <c r="R53" s="21">
        <f t="shared" si="5"/>
        <v>0</v>
      </c>
    </row>
    <row r="54" spans="1:18" s="22" customFormat="1" ht="18.75" customHeight="1">
      <c r="A54" s="53"/>
      <c r="B54" s="51"/>
      <c r="C54" s="44"/>
      <c r="D54" s="52"/>
      <c r="E54" s="18" t="s">
        <v>30</v>
      </c>
      <c r="F54" s="19">
        <f>F51+F52+F53</f>
        <v>0</v>
      </c>
      <c r="G54" s="19">
        <f aca="true" t="shared" si="10" ref="G54:Q54">G51+G52+G53</f>
        <v>0</v>
      </c>
      <c r="H54" s="19">
        <f t="shared" si="10"/>
        <v>0</v>
      </c>
      <c r="I54" s="19">
        <f t="shared" si="10"/>
        <v>0</v>
      </c>
      <c r="J54" s="19">
        <f t="shared" si="10"/>
        <v>0</v>
      </c>
      <c r="K54" s="19">
        <f t="shared" si="10"/>
        <v>0</v>
      </c>
      <c r="L54" s="19">
        <f t="shared" si="10"/>
        <v>0</v>
      </c>
      <c r="M54" s="19">
        <f t="shared" si="10"/>
        <v>0</v>
      </c>
      <c r="N54" s="19">
        <f t="shared" si="10"/>
        <v>0</v>
      </c>
      <c r="O54" s="19">
        <f t="shared" si="10"/>
        <v>0</v>
      </c>
      <c r="P54" s="19">
        <f t="shared" si="10"/>
        <v>0</v>
      </c>
      <c r="Q54" s="19">
        <f t="shared" si="10"/>
        <v>0</v>
      </c>
      <c r="R54" s="21">
        <f>SUM(F54:Q54)</f>
        <v>0</v>
      </c>
    </row>
    <row r="55" spans="1:18" s="22" customFormat="1" ht="18.75" customHeight="1">
      <c r="A55" s="42">
        <v>10</v>
      </c>
      <c r="B55" s="43" t="s">
        <v>43</v>
      </c>
      <c r="C55" s="44" t="s">
        <v>44</v>
      </c>
      <c r="D55" s="45" t="s">
        <v>35</v>
      </c>
      <c r="E55" s="18" t="s">
        <v>26</v>
      </c>
      <c r="F55" s="23">
        <v>6750</v>
      </c>
      <c r="G55" s="23">
        <v>6750</v>
      </c>
      <c r="H55" s="23">
        <v>6750</v>
      </c>
      <c r="I55" s="23">
        <v>6750</v>
      </c>
      <c r="J55" s="23">
        <v>6750</v>
      </c>
      <c r="K55" s="23">
        <v>6750</v>
      </c>
      <c r="L55" s="23">
        <v>6750</v>
      </c>
      <c r="M55" s="23">
        <v>6750</v>
      </c>
      <c r="N55" s="23">
        <v>6750</v>
      </c>
      <c r="O55" s="23">
        <v>6750</v>
      </c>
      <c r="P55" s="23">
        <v>6750</v>
      </c>
      <c r="Q55" s="23">
        <v>6750</v>
      </c>
      <c r="R55" s="21">
        <f>SUM(F55:Q55)</f>
        <v>81000</v>
      </c>
    </row>
    <row r="56" spans="1:18" s="27" customFormat="1" ht="18.75" customHeight="1">
      <c r="A56" s="42"/>
      <c r="B56" s="43"/>
      <c r="C56" s="44"/>
      <c r="D56" s="45"/>
      <c r="E56" s="18" t="s">
        <v>27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4"/>
      <c r="R56" s="21">
        <f t="shared" si="5"/>
        <v>0</v>
      </c>
    </row>
    <row r="57" spans="1:18" s="22" customFormat="1" ht="18.75" customHeight="1">
      <c r="A57" s="42"/>
      <c r="B57" s="43"/>
      <c r="C57" s="44"/>
      <c r="D57" s="45"/>
      <c r="E57" s="18" t="s">
        <v>28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4"/>
      <c r="R57" s="21">
        <f t="shared" si="5"/>
        <v>0</v>
      </c>
    </row>
    <row r="58" spans="1:18" s="22" customFormat="1" ht="18.75" customHeight="1">
      <c r="A58" s="42"/>
      <c r="B58" s="43"/>
      <c r="C58" s="44"/>
      <c r="D58" s="45"/>
      <c r="E58" s="18" t="s">
        <v>29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4"/>
      <c r="R58" s="21">
        <f t="shared" si="5"/>
        <v>0</v>
      </c>
    </row>
    <row r="59" spans="1:18" s="22" customFormat="1" ht="18.75" customHeight="1">
      <c r="A59" s="42"/>
      <c r="B59" s="43"/>
      <c r="C59" s="44"/>
      <c r="D59" s="45"/>
      <c r="E59" s="18" t="s">
        <v>30</v>
      </c>
      <c r="F59" s="19">
        <f>F56+F57+F58</f>
        <v>0</v>
      </c>
      <c r="G59" s="19">
        <f aca="true" t="shared" si="11" ref="G59:Q59">G56+G57+G58</f>
        <v>0</v>
      </c>
      <c r="H59" s="19">
        <f t="shared" si="11"/>
        <v>0</v>
      </c>
      <c r="I59" s="19">
        <f t="shared" si="11"/>
        <v>0</v>
      </c>
      <c r="J59" s="19">
        <f t="shared" si="11"/>
        <v>0</v>
      </c>
      <c r="K59" s="19">
        <f t="shared" si="11"/>
        <v>0</v>
      </c>
      <c r="L59" s="19">
        <f t="shared" si="11"/>
        <v>0</v>
      </c>
      <c r="M59" s="19">
        <f t="shared" si="11"/>
        <v>0</v>
      </c>
      <c r="N59" s="19">
        <f t="shared" si="11"/>
        <v>0</v>
      </c>
      <c r="O59" s="19">
        <f t="shared" si="11"/>
        <v>0</v>
      </c>
      <c r="P59" s="19">
        <f t="shared" si="11"/>
        <v>0</v>
      </c>
      <c r="Q59" s="19">
        <f t="shared" si="11"/>
        <v>0</v>
      </c>
      <c r="R59" s="21">
        <f>SUM(F59:Q59)</f>
        <v>0</v>
      </c>
    </row>
    <row r="60" spans="1:18" s="22" customFormat="1" ht="18.75" customHeight="1">
      <c r="A60" s="50">
        <v>11</v>
      </c>
      <c r="B60" s="51" t="s">
        <v>45</v>
      </c>
      <c r="C60" s="44" t="s">
        <v>54</v>
      </c>
      <c r="D60" s="52">
        <v>211</v>
      </c>
      <c r="E60" s="18" t="s">
        <v>26</v>
      </c>
      <c r="F60" s="19">
        <v>36264</v>
      </c>
      <c r="G60" s="19">
        <v>48582</v>
      </c>
      <c r="H60" s="19">
        <v>59490</v>
      </c>
      <c r="I60" s="19">
        <v>64194</v>
      </c>
      <c r="J60" s="19">
        <v>68844</v>
      </c>
      <c r="K60" s="19">
        <v>63822</v>
      </c>
      <c r="L60" s="19">
        <v>49182</v>
      </c>
      <c r="M60" s="19">
        <v>26952</v>
      </c>
      <c r="N60" s="19">
        <v>34056</v>
      </c>
      <c r="O60" s="19">
        <v>34494</v>
      </c>
      <c r="P60" s="19">
        <v>36216</v>
      </c>
      <c r="Q60" s="20">
        <v>31620</v>
      </c>
      <c r="R60" s="21">
        <f aca="true" t="shared" si="12" ref="R60:R80">SUM(F60:Q60)</f>
        <v>553716</v>
      </c>
    </row>
    <row r="61" spans="1:18" s="22" customFormat="1" ht="18.75" customHeight="1">
      <c r="A61" s="50"/>
      <c r="B61" s="51"/>
      <c r="C61" s="44"/>
      <c r="D61" s="52"/>
      <c r="E61" s="18" t="s">
        <v>27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  <c r="R61" s="21">
        <f t="shared" si="12"/>
        <v>0</v>
      </c>
    </row>
    <row r="62" spans="1:18" s="22" customFormat="1" ht="18.75" customHeight="1">
      <c r="A62" s="50"/>
      <c r="B62" s="51"/>
      <c r="C62" s="44"/>
      <c r="D62" s="52"/>
      <c r="E62" s="18" t="s">
        <v>28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0"/>
      <c r="R62" s="21">
        <f t="shared" si="12"/>
        <v>0</v>
      </c>
    </row>
    <row r="63" spans="1:18" s="22" customFormat="1" ht="18.75" customHeight="1">
      <c r="A63" s="50"/>
      <c r="B63" s="51"/>
      <c r="C63" s="44"/>
      <c r="D63" s="52"/>
      <c r="E63" s="18" t="s">
        <v>29</v>
      </c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21">
        <f t="shared" si="12"/>
        <v>0</v>
      </c>
    </row>
    <row r="64" spans="1:18" s="22" customFormat="1" ht="18.75" customHeight="1">
      <c r="A64" s="50"/>
      <c r="B64" s="51"/>
      <c r="C64" s="44"/>
      <c r="D64" s="52"/>
      <c r="E64" s="18" t="s">
        <v>30</v>
      </c>
      <c r="F64" s="19">
        <f>F61+F62+F63</f>
        <v>0</v>
      </c>
      <c r="G64" s="19">
        <f aca="true" t="shared" si="13" ref="G64:Q64">G61+G62+G63</f>
        <v>0</v>
      </c>
      <c r="H64" s="19">
        <f t="shared" si="13"/>
        <v>0</v>
      </c>
      <c r="I64" s="19">
        <f t="shared" si="13"/>
        <v>0</v>
      </c>
      <c r="J64" s="19">
        <f t="shared" si="13"/>
        <v>0</v>
      </c>
      <c r="K64" s="19">
        <f t="shared" si="13"/>
        <v>0</v>
      </c>
      <c r="L64" s="19">
        <f t="shared" si="13"/>
        <v>0</v>
      </c>
      <c r="M64" s="19">
        <f t="shared" si="13"/>
        <v>0</v>
      </c>
      <c r="N64" s="19">
        <f t="shared" si="13"/>
        <v>0</v>
      </c>
      <c r="O64" s="19">
        <f t="shared" si="13"/>
        <v>0</v>
      </c>
      <c r="P64" s="19">
        <f t="shared" si="13"/>
        <v>0</v>
      </c>
      <c r="Q64" s="19">
        <f t="shared" si="13"/>
        <v>0</v>
      </c>
      <c r="R64" s="21">
        <f t="shared" si="12"/>
        <v>0</v>
      </c>
    </row>
    <row r="65" spans="1:18" s="22" customFormat="1" ht="18.75" customHeight="1">
      <c r="A65" s="50">
        <v>12</v>
      </c>
      <c r="B65" s="51" t="s">
        <v>46</v>
      </c>
      <c r="C65" s="44" t="s">
        <v>54</v>
      </c>
      <c r="D65" s="52">
        <v>168</v>
      </c>
      <c r="E65" s="18" t="s">
        <v>26</v>
      </c>
      <c r="F65" s="19">
        <v>24098</v>
      </c>
      <c r="G65" s="19">
        <v>23567</v>
      </c>
      <c r="H65" s="19">
        <v>25175</v>
      </c>
      <c r="I65" s="19">
        <v>32743</v>
      </c>
      <c r="J65" s="19">
        <v>36562</v>
      </c>
      <c r="K65" s="19">
        <v>33762</v>
      </c>
      <c r="L65" s="19">
        <v>24931</v>
      </c>
      <c r="M65" s="19">
        <v>24675</v>
      </c>
      <c r="N65" s="19">
        <v>27755</v>
      </c>
      <c r="O65" s="19">
        <v>30143</v>
      </c>
      <c r="P65" s="19">
        <v>28263</v>
      </c>
      <c r="Q65" s="20">
        <v>22667.42</v>
      </c>
      <c r="R65" s="28">
        <f t="shared" si="12"/>
        <v>334341.42</v>
      </c>
    </row>
    <row r="66" spans="1:18" s="22" customFormat="1" ht="18.75" customHeight="1">
      <c r="A66" s="50"/>
      <c r="B66" s="51"/>
      <c r="C66" s="44"/>
      <c r="D66" s="52"/>
      <c r="E66" s="18" t="s">
        <v>27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/>
      <c r="R66" s="21">
        <f t="shared" si="12"/>
        <v>0</v>
      </c>
    </row>
    <row r="67" spans="1:18" s="22" customFormat="1" ht="18.75" customHeight="1">
      <c r="A67" s="50"/>
      <c r="B67" s="51"/>
      <c r="C67" s="44"/>
      <c r="D67" s="52"/>
      <c r="E67" s="18" t="s">
        <v>28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/>
      <c r="R67" s="21">
        <f t="shared" si="12"/>
        <v>0</v>
      </c>
    </row>
    <row r="68" spans="1:18" s="22" customFormat="1" ht="18.75" customHeight="1">
      <c r="A68" s="50"/>
      <c r="B68" s="51"/>
      <c r="C68" s="44"/>
      <c r="D68" s="52"/>
      <c r="E68" s="18" t="s">
        <v>29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/>
      <c r="R68" s="21">
        <f t="shared" si="12"/>
        <v>0</v>
      </c>
    </row>
    <row r="69" spans="1:18" s="22" customFormat="1" ht="18.75" customHeight="1">
      <c r="A69" s="50"/>
      <c r="B69" s="51"/>
      <c r="C69" s="44"/>
      <c r="D69" s="52"/>
      <c r="E69" s="18" t="s">
        <v>30</v>
      </c>
      <c r="F69" s="19">
        <f>F66+F67+F68</f>
        <v>0</v>
      </c>
      <c r="G69" s="19">
        <f aca="true" t="shared" si="14" ref="G69:Q69">G66+G67+G68</f>
        <v>0</v>
      </c>
      <c r="H69" s="19">
        <f t="shared" si="14"/>
        <v>0</v>
      </c>
      <c r="I69" s="19">
        <f t="shared" si="14"/>
        <v>0</v>
      </c>
      <c r="J69" s="19">
        <f t="shared" si="14"/>
        <v>0</v>
      </c>
      <c r="K69" s="19">
        <f t="shared" si="14"/>
        <v>0</v>
      </c>
      <c r="L69" s="19">
        <f t="shared" si="14"/>
        <v>0</v>
      </c>
      <c r="M69" s="19">
        <f t="shared" si="14"/>
        <v>0</v>
      </c>
      <c r="N69" s="19">
        <f t="shared" si="14"/>
        <v>0</v>
      </c>
      <c r="O69" s="19">
        <f t="shared" si="14"/>
        <v>0</v>
      </c>
      <c r="P69" s="19">
        <f t="shared" si="14"/>
        <v>0</v>
      </c>
      <c r="Q69" s="19">
        <f t="shared" si="14"/>
        <v>0</v>
      </c>
      <c r="R69" s="21">
        <f t="shared" si="12"/>
        <v>0</v>
      </c>
    </row>
    <row r="70" spans="1:18" s="22" customFormat="1" ht="18.75" customHeight="1">
      <c r="A70" s="50">
        <v>13</v>
      </c>
      <c r="B70" s="51" t="s">
        <v>47</v>
      </c>
      <c r="C70" s="44" t="s">
        <v>44</v>
      </c>
      <c r="D70" s="52" t="s">
        <v>35</v>
      </c>
      <c r="E70" s="18" t="s">
        <v>26</v>
      </c>
      <c r="F70" s="19">
        <v>404</v>
      </c>
      <c r="G70" s="19">
        <v>415</v>
      </c>
      <c r="H70" s="19">
        <v>439</v>
      </c>
      <c r="I70" s="19">
        <v>757</v>
      </c>
      <c r="J70" s="19">
        <v>845</v>
      </c>
      <c r="K70" s="19">
        <v>863</v>
      </c>
      <c r="L70" s="19">
        <v>600</v>
      </c>
      <c r="M70" s="19">
        <v>544</v>
      </c>
      <c r="N70" s="19">
        <v>789</v>
      </c>
      <c r="O70" s="19">
        <v>874</v>
      </c>
      <c r="P70" s="19">
        <v>865</v>
      </c>
      <c r="Q70" s="20">
        <v>573</v>
      </c>
      <c r="R70" s="21">
        <f t="shared" si="12"/>
        <v>7968</v>
      </c>
    </row>
    <row r="71" spans="1:18" s="22" customFormat="1" ht="18.75" customHeight="1">
      <c r="A71" s="50"/>
      <c r="B71" s="51"/>
      <c r="C71" s="44"/>
      <c r="D71" s="52"/>
      <c r="E71" s="18" t="s">
        <v>27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/>
      <c r="R71" s="21">
        <f t="shared" si="12"/>
        <v>0</v>
      </c>
    </row>
    <row r="72" spans="1:18" s="22" customFormat="1" ht="18.75" customHeight="1">
      <c r="A72" s="50"/>
      <c r="B72" s="51"/>
      <c r="C72" s="44"/>
      <c r="D72" s="52"/>
      <c r="E72" s="18" t="s">
        <v>28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/>
      <c r="R72" s="21">
        <f t="shared" si="12"/>
        <v>0</v>
      </c>
    </row>
    <row r="73" spans="1:18" s="22" customFormat="1" ht="18.75" customHeight="1">
      <c r="A73" s="50"/>
      <c r="B73" s="51"/>
      <c r="C73" s="44"/>
      <c r="D73" s="52"/>
      <c r="E73" s="18" t="s">
        <v>29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0"/>
      <c r="R73" s="21">
        <f t="shared" si="12"/>
        <v>0</v>
      </c>
    </row>
    <row r="74" spans="1:18" s="22" customFormat="1" ht="18.75" customHeight="1">
      <c r="A74" s="50"/>
      <c r="B74" s="51"/>
      <c r="C74" s="44"/>
      <c r="D74" s="52"/>
      <c r="E74" s="18" t="s">
        <v>30</v>
      </c>
      <c r="F74" s="19">
        <f>F71+F72+F73</f>
        <v>0</v>
      </c>
      <c r="G74" s="19">
        <f aca="true" t="shared" si="15" ref="G74:Q74">G71+G72+G73</f>
        <v>0</v>
      </c>
      <c r="H74" s="19">
        <f t="shared" si="15"/>
        <v>0</v>
      </c>
      <c r="I74" s="19">
        <f t="shared" si="15"/>
        <v>0</v>
      </c>
      <c r="J74" s="19">
        <f t="shared" si="15"/>
        <v>0</v>
      </c>
      <c r="K74" s="19">
        <f t="shared" si="15"/>
        <v>0</v>
      </c>
      <c r="L74" s="19">
        <f t="shared" si="15"/>
        <v>0</v>
      </c>
      <c r="M74" s="19">
        <f t="shared" si="15"/>
        <v>0</v>
      </c>
      <c r="N74" s="19">
        <f t="shared" si="15"/>
        <v>0</v>
      </c>
      <c r="O74" s="19">
        <f t="shared" si="15"/>
        <v>0</v>
      </c>
      <c r="P74" s="19">
        <f t="shared" si="15"/>
        <v>0</v>
      </c>
      <c r="Q74" s="19">
        <f t="shared" si="15"/>
        <v>0</v>
      </c>
      <c r="R74" s="21">
        <f t="shared" si="12"/>
        <v>0</v>
      </c>
    </row>
    <row r="75" spans="1:18" s="22" customFormat="1" ht="18.75" customHeight="1">
      <c r="A75" s="50">
        <v>14</v>
      </c>
      <c r="B75" s="51" t="s">
        <v>47</v>
      </c>
      <c r="C75" s="44" t="s">
        <v>39</v>
      </c>
      <c r="D75" s="52">
        <v>4</v>
      </c>
      <c r="E75" s="18" t="s">
        <v>26</v>
      </c>
      <c r="F75" s="19">
        <v>337</v>
      </c>
      <c r="G75" s="19">
        <v>376</v>
      </c>
      <c r="H75" s="19">
        <v>347</v>
      </c>
      <c r="I75" s="19">
        <v>390</v>
      </c>
      <c r="J75" s="19">
        <v>467</v>
      </c>
      <c r="K75" s="19">
        <v>453</v>
      </c>
      <c r="L75" s="19">
        <v>358</v>
      </c>
      <c r="M75" s="19">
        <v>343</v>
      </c>
      <c r="N75" s="19">
        <v>302</v>
      </c>
      <c r="O75" s="19">
        <v>319</v>
      </c>
      <c r="P75" s="19">
        <v>277</v>
      </c>
      <c r="Q75" s="20">
        <v>286</v>
      </c>
      <c r="R75" s="21">
        <f t="shared" si="12"/>
        <v>4255</v>
      </c>
    </row>
    <row r="76" spans="1:18" s="22" customFormat="1" ht="18.75" customHeight="1">
      <c r="A76" s="50"/>
      <c r="B76" s="51"/>
      <c r="C76" s="44"/>
      <c r="D76" s="52"/>
      <c r="E76" s="18" t="s">
        <v>27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0"/>
      <c r="R76" s="21">
        <f t="shared" si="12"/>
        <v>0</v>
      </c>
    </row>
    <row r="77" spans="1:18" s="22" customFormat="1" ht="18.75" customHeight="1">
      <c r="A77" s="50"/>
      <c r="B77" s="51"/>
      <c r="C77" s="44"/>
      <c r="D77" s="52"/>
      <c r="E77" s="18" t="s">
        <v>28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0"/>
      <c r="R77" s="21">
        <f t="shared" si="12"/>
        <v>0</v>
      </c>
    </row>
    <row r="78" spans="1:18" s="22" customFormat="1" ht="18.75" customHeight="1">
      <c r="A78" s="50"/>
      <c r="B78" s="51"/>
      <c r="C78" s="44"/>
      <c r="D78" s="52"/>
      <c r="E78" s="18" t="s">
        <v>29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20"/>
      <c r="R78" s="21">
        <f t="shared" si="12"/>
        <v>0</v>
      </c>
    </row>
    <row r="79" spans="1:18" s="22" customFormat="1" ht="18.75" customHeight="1">
      <c r="A79" s="50"/>
      <c r="B79" s="51"/>
      <c r="C79" s="44"/>
      <c r="D79" s="52"/>
      <c r="E79" s="18" t="s">
        <v>30</v>
      </c>
      <c r="F79" s="19">
        <f>F76+F77+F78</f>
        <v>0</v>
      </c>
      <c r="G79" s="19">
        <f aca="true" t="shared" si="16" ref="G79:Q79">G76+G77+G78</f>
        <v>0</v>
      </c>
      <c r="H79" s="19">
        <f t="shared" si="16"/>
        <v>0</v>
      </c>
      <c r="I79" s="19">
        <f t="shared" si="16"/>
        <v>0</v>
      </c>
      <c r="J79" s="19">
        <f t="shared" si="16"/>
        <v>0</v>
      </c>
      <c r="K79" s="19">
        <f t="shared" si="16"/>
        <v>0</v>
      </c>
      <c r="L79" s="19">
        <f t="shared" si="16"/>
        <v>0</v>
      </c>
      <c r="M79" s="19">
        <f t="shared" si="16"/>
        <v>0</v>
      </c>
      <c r="N79" s="19">
        <f t="shared" si="16"/>
        <v>0</v>
      </c>
      <c r="O79" s="19">
        <f t="shared" si="16"/>
        <v>0</v>
      </c>
      <c r="P79" s="19">
        <f t="shared" si="16"/>
        <v>0</v>
      </c>
      <c r="Q79" s="19">
        <f t="shared" si="16"/>
        <v>0</v>
      </c>
      <c r="R79" s="21">
        <f t="shared" si="12"/>
        <v>0</v>
      </c>
    </row>
    <row r="80" spans="1:18" s="22" customFormat="1" ht="18.75" customHeight="1">
      <c r="A80" s="42">
        <v>15</v>
      </c>
      <c r="B80" s="43" t="s">
        <v>48</v>
      </c>
      <c r="C80" s="44" t="s">
        <v>44</v>
      </c>
      <c r="D80" s="45" t="s">
        <v>35</v>
      </c>
      <c r="E80" s="18" t="s">
        <v>26</v>
      </c>
      <c r="F80" s="23">
        <v>2000</v>
      </c>
      <c r="G80" s="23">
        <v>2000</v>
      </c>
      <c r="H80" s="23">
        <v>2000</v>
      </c>
      <c r="I80" s="23">
        <v>2000</v>
      </c>
      <c r="J80" s="23">
        <v>2000</v>
      </c>
      <c r="K80" s="23">
        <v>2000</v>
      </c>
      <c r="L80" s="23">
        <v>2000</v>
      </c>
      <c r="M80" s="23">
        <v>2000</v>
      </c>
      <c r="N80" s="23">
        <v>2000</v>
      </c>
      <c r="O80" s="23">
        <v>2000</v>
      </c>
      <c r="P80" s="23">
        <v>2000</v>
      </c>
      <c r="Q80" s="23">
        <v>2000</v>
      </c>
      <c r="R80" s="21">
        <f t="shared" si="12"/>
        <v>24000</v>
      </c>
    </row>
    <row r="81" spans="1:18" s="27" customFormat="1" ht="18.75" customHeight="1">
      <c r="A81" s="42"/>
      <c r="B81" s="43"/>
      <c r="C81" s="44"/>
      <c r="D81" s="45"/>
      <c r="E81" s="18" t="s">
        <v>27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4"/>
      <c r="R81" s="21">
        <f aca="true" t="shared" si="17" ref="R81:R89">SUM(F81:Q81)</f>
        <v>0</v>
      </c>
    </row>
    <row r="82" spans="1:18" s="22" customFormat="1" ht="18.75" customHeight="1">
      <c r="A82" s="42"/>
      <c r="B82" s="43"/>
      <c r="C82" s="44"/>
      <c r="D82" s="45"/>
      <c r="E82" s="18" t="s">
        <v>28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/>
      <c r="R82" s="21">
        <f t="shared" si="17"/>
        <v>0</v>
      </c>
    </row>
    <row r="83" spans="1:18" s="22" customFormat="1" ht="18.75" customHeight="1">
      <c r="A83" s="42"/>
      <c r="B83" s="43"/>
      <c r="C83" s="44"/>
      <c r="D83" s="45"/>
      <c r="E83" s="18" t="s">
        <v>29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4"/>
      <c r="R83" s="21">
        <f t="shared" si="17"/>
        <v>0</v>
      </c>
    </row>
    <row r="84" spans="1:18" s="22" customFormat="1" ht="18.75" customHeight="1">
      <c r="A84" s="42"/>
      <c r="B84" s="43"/>
      <c r="C84" s="44"/>
      <c r="D84" s="45"/>
      <c r="E84" s="18" t="s">
        <v>30</v>
      </c>
      <c r="F84" s="19">
        <f>F81+F82+F83</f>
        <v>0</v>
      </c>
      <c r="G84" s="19">
        <f aca="true" t="shared" si="18" ref="G84:Q84">G81+G82+G83</f>
        <v>0</v>
      </c>
      <c r="H84" s="19">
        <f t="shared" si="18"/>
        <v>0</v>
      </c>
      <c r="I84" s="19">
        <f t="shared" si="18"/>
        <v>0</v>
      </c>
      <c r="J84" s="19">
        <f t="shared" si="18"/>
        <v>0</v>
      </c>
      <c r="K84" s="19">
        <f t="shared" si="18"/>
        <v>0</v>
      </c>
      <c r="L84" s="19">
        <f t="shared" si="18"/>
        <v>0</v>
      </c>
      <c r="M84" s="19">
        <f t="shared" si="18"/>
        <v>0</v>
      </c>
      <c r="N84" s="19">
        <f t="shared" si="18"/>
        <v>0</v>
      </c>
      <c r="O84" s="19">
        <f t="shared" si="18"/>
        <v>0</v>
      </c>
      <c r="P84" s="19">
        <f t="shared" si="18"/>
        <v>0</v>
      </c>
      <c r="Q84" s="19">
        <f t="shared" si="18"/>
        <v>0</v>
      </c>
      <c r="R84" s="21">
        <f t="shared" si="17"/>
        <v>0</v>
      </c>
    </row>
    <row r="85" spans="1:18" s="22" customFormat="1" ht="18.75" customHeight="1">
      <c r="A85" s="42">
        <v>16</v>
      </c>
      <c r="B85" s="43" t="s">
        <v>49</v>
      </c>
      <c r="C85" s="44" t="s">
        <v>44</v>
      </c>
      <c r="D85" s="45" t="s">
        <v>35</v>
      </c>
      <c r="E85" s="18" t="s">
        <v>26</v>
      </c>
      <c r="F85" s="29">
        <v>12600</v>
      </c>
      <c r="G85" s="29">
        <v>12600</v>
      </c>
      <c r="H85" s="29">
        <v>12600</v>
      </c>
      <c r="I85" s="29">
        <v>12600</v>
      </c>
      <c r="J85" s="29">
        <v>12600</v>
      </c>
      <c r="K85" s="29">
        <v>12600</v>
      </c>
      <c r="L85" s="29">
        <v>12600</v>
      </c>
      <c r="M85" s="29">
        <v>12600</v>
      </c>
      <c r="N85" s="29">
        <v>12600</v>
      </c>
      <c r="O85" s="29">
        <v>12600</v>
      </c>
      <c r="P85" s="29">
        <v>12600</v>
      </c>
      <c r="Q85" s="29">
        <v>12600</v>
      </c>
      <c r="R85" s="21">
        <f t="shared" si="17"/>
        <v>151200</v>
      </c>
    </row>
    <row r="86" spans="1:18" s="27" customFormat="1" ht="18.75" customHeight="1">
      <c r="A86" s="42"/>
      <c r="B86" s="43"/>
      <c r="C86" s="44"/>
      <c r="D86" s="45"/>
      <c r="E86" s="18" t="s">
        <v>27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4"/>
      <c r="R86" s="21">
        <f t="shared" si="17"/>
        <v>0</v>
      </c>
    </row>
    <row r="87" spans="1:18" s="22" customFormat="1" ht="18.75" customHeight="1">
      <c r="A87" s="42"/>
      <c r="B87" s="43"/>
      <c r="C87" s="44"/>
      <c r="D87" s="45"/>
      <c r="E87" s="18" t="s">
        <v>28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  <c r="R87" s="21">
        <f t="shared" si="17"/>
        <v>0</v>
      </c>
    </row>
    <row r="88" spans="1:18" s="22" customFormat="1" ht="18.75" customHeight="1">
      <c r="A88" s="42"/>
      <c r="B88" s="43"/>
      <c r="C88" s="44"/>
      <c r="D88" s="45"/>
      <c r="E88" s="18" t="s">
        <v>29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4"/>
      <c r="R88" s="21">
        <f t="shared" si="17"/>
        <v>0</v>
      </c>
    </row>
    <row r="89" spans="1:18" s="22" customFormat="1" ht="18.75" customHeight="1">
      <c r="A89" s="42"/>
      <c r="B89" s="43"/>
      <c r="C89" s="44"/>
      <c r="D89" s="45"/>
      <c r="E89" s="18" t="s">
        <v>30</v>
      </c>
      <c r="F89" s="19">
        <f>F86+F87+F88</f>
        <v>0</v>
      </c>
      <c r="G89" s="19">
        <f aca="true" t="shared" si="19" ref="G89:Q89">G86+G87+G88</f>
        <v>0</v>
      </c>
      <c r="H89" s="19">
        <f t="shared" si="19"/>
        <v>0</v>
      </c>
      <c r="I89" s="19">
        <f t="shared" si="19"/>
        <v>0</v>
      </c>
      <c r="J89" s="19">
        <f t="shared" si="19"/>
        <v>0</v>
      </c>
      <c r="K89" s="19">
        <f t="shared" si="19"/>
        <v>0</v>
      </c>
      <c r="L89" s="19">
        <f t="shared" si="19"/>
        <v>0</v>
      </c>
      <c r="M89" s="19">
        <f t="shared" si="19"/>
        <v>0</v>
      </c>
      <c r="N89" s="19">
        <f t="shared" si="19"/>
        <v>0</v>
      </c>
      <c r="O89" s="19">
        <f t="shared" si="19"/>
        <v>0</v>
      </c>
      <c r="P89" s="19">
        <f t="shared" si="19"/>
        <v>0</v>
      </c>
      <c r="Q89" s="19">
        <f t="shared" si="19"/>
        <v>0</v>
      </c>
      <c r="R89" s="21">
        <f t="shared" si="17"/>
        <v>0</v>
      </c>
    </row>
    <row r="90" spans="1:18" s="27" customFormat="1" ht="18.75" customHeight="1" thickBot="1">
      <c r="A90" s="46">
        <v>17</v>
      </c>
      <c r="B90" s="47" t="s">
        <v>55</v>
      </c>
      <c r="C90" s="48" t="s">
        <v>25</v>
      </c>
      <c r="D90" s="49" t="s">
        <v>56</v>
      </c>
      <c r="E90" s="18" t="s">
        <v>26</v>
      </c>
      <c r="F90" s="23">
        <f>$R$90/12</f>
        <v>18000</v>
      </c>
      <c r="G90" s="23">
        <f aca="true" t="shared" si="20" ref="G90:Q90">$R$90/12</f>
        <v>18000</v>
      </c>
      <c r="H90" s="23">
        <f t="shared" si="20"/>
        <v>18000</v>
      </c>
      <c r="I90" s="23">
        <f t="shared" si="20"/>
        <v>18000</v>
      </c>
      <c r="J90" s="23">
        <f t="shared" si="20"/>
        <v>18000</v>
      </c>
      <c r="K90" s="23">
        <f t="shared" si="20"/>
        <v>18000</v>
      </c>
      <c r="L90" s="23">
        <f t="shared" si="20"/>
        <v>18000</v>
      </c>
      <c r="M90" s="23">
        <f t="shared" si="20"/>
        <v>18000</v>
      </c>
      <c r="N90" s="23">
        <f t="shared" si="20"/>
        <v>18000</v>
      </c>
      <c r="O90" s="23">
        <f t="shared" si="20"/>
        <v>18000</v>
      </c>
      <c r="P90" s="23">
        <f t="shared" si="20"/>
        <v>18000</v>
      </c>
      <c r="Q90" s="23">
        <f t="shared" si="20"/>
        <v>18000</v>
      </c>
      <c r="R90" s="30">
        <v>216000</v>
      </c>
    </row>
    <row r="91" spans="1:18" s="27" customFormat="1" ht="18.75" customHeight="1" thickBot="1">
      <c r="A91" s="46"/>
      <c r="B91" s="47"/>
      <c r="C91" s="48"/>
      <c r="D91" s="49"/>
      <c r="E91" s="18" t="s">
        <v>27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4"/>
      <c r="R91" s="21">
        <f>SUM(F91:Q91)</f>
        <v>0</v>
      </c>
    </row>
    <row r="92" spans="1:18" s="27" customFormat="1" ht="18.75" customHeight="1" thickBot="1">
      <c r="A92" s="46"/>
      <c r="B92" s="47"/>
      <c r="C92" s="48"/>
      <c r="D92" s="49"/>
      <c r="E92" s="18" t="s">
        <v>28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4"/>
      <c r="R92" s="21">
        <f>SUM(F92:Q92)</f>
        <v>0</v>
      </c>
    </row>
    <row r="93" spans="1:18" s="27" customFormat="1" ht="18.75" customHeight="1" thickBot="1">
      <c r="A93" s="46"/>
      <c r="B93" s="47"/>
      <c r="C93" s="48"/>
      <c r="D93" s="49"/>
      <c r="E93" s="18" t="s">
        <v>29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4"/>
      <c r="R93" s="21">
        <f>SUM(F93:Q93)</f>
        <v>0</v>
      </c>
    </row>
    <row r="94" spans="1:18" s="22" customFormat="1" ht="18.75" customHeight="1" thickBot="1">
      <c r="A94" s="46"/>
      <c r="B94" s="47"/>
      <c r="C94" s="48"/>
      <c r="D94" s="49"/>
      <c r="E94" s="31" t="s">
        <v>30</v>
      </c>
      <c r="F94" s="32">
        <f>F91+F92+F93</f>
        <v>0</v>
      </c>
      <c r="G94" s="32">
        <f aca="true" t="shared" si="21" ref="G94:Q94">G91+G92+G93</f>
        <v>0</v>
      </c>
      <c r="H94" s="32">
        <f t="shared" si="21"/>
        <v>0</v>
      </c>
      <c r="I94" s="32">
        <f t="shared" si="21"/>
        <v>0</v>
      </c>
      <c r="J94" s="32">
        <f t="shared" si="21"/>
        <v>0</v>
      </c>
      <c r="K94" s="32">
        <f t="shared" si="21"/>
        <v>0</v>
      </c>
      <c r="L94" s="32">
        <f t="shared" si="21"/>
        <v>0</v>
      </c>
      <c r="M94" s="32">
        <f t="shared" si="21"/>
        <v>0</v>
      </c>
      <c r="N94" s="32">
        <f t="shared" si="21"/>
        <v>0</v>
      </c>
      <c r="O94" s="32">
        <f t="shared" si="21"/>
        <v>0</v>
      </c>
      <c r="P94" s="32">
        <f t="shared" si="21"/>
        <v>0</v>
      </c>
      <c r="Q94" s="32">
        <f t="shared" si="21"/>
        <v>0</v>
      </c>
      <c r="R94" s="33">
        <f>SUM(F94:Q94)</f>
        <v>0</v>
      </c>
    </row>
    <row r="95" spans="1:18" s="27" customFormat="1" ht="18.75" customHeight="1">
      <c r="A95" s="34"/>
      <c r="B95" s="35"/>
      <c r="C95" s="36"/>
      <c r="D95" s="36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37"/>
    </row>
    <row r="96" spans="1:18" ht="18" customHeight="1">
      <c r="A96" s="38" t="s">
        <v>50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</row>
    <row r="97" ht="18" customHeight="1">
      <c r="A97" s="40" t="s">
        <v>51</v>
      </c>
    </row>
    <row r="98" ht="18" customHeight="1">
      <c r="A98" s="40" t="s">
        <v>52</v>
      </c>
    </row>
    <row r="99" ht="18" customHeight="1">
      <c r="A99" s="40" t="s">
        <v>53</v>
      </c>
    </row>
    <row r="100" ht="18" customHeight="1"/>
  </sheetData>
  <sheetProtection selectLockedCells="1" selectUnlockedCells="1"/>
  <mergeCells count="70">
    <mergeCell ref="A2:R2"/>
    <mergeCell ref="C3:E3"/>
    <mergeCell ref="A10:A14"/>
    <mergeCell ref="B10:B14"/>
    <mergeCell ref="C10:C14"/>
    <mergeCell ref="D10:D14"/>
    <mergeCell ref="A15:A19"/>
    <mergeCell ref="B15:B19"/>
    <mergeCell ref="C15:C19"/>
    <mergeCell ref="D15:D19"/>
    <mergeCell ref="A20:A24"/>
    <mergeCell ref="B20:B24"/>
    <mergeCell ref="C20:C24"/>
    <mergeCell ref="D20:D24"/>
    <mergeCell ref="A25:A29"/>
    <mergeCell ref="B25:B29"/>
    <mergeCell ref="C25:C29"/>
    <mergeCell ref="D25:D29"/>
    <mergeCell ref="A30:A34"/>
    <mergeCell ref="B30:B34"/>
    <mergeCell ref="C30:C34"/>
    <mergeCell ref="D30:D34"/>
    <mergeCell ref="A35:A39"/>
    <mergeCell ref="B35:B39"/>
    <mergeCell ref="C35:C39"/>
    <mergeCell ref="D35:D39"/>
    <mergeCell ref="A40:A44"/>
    <mergeCell ref="B40:B44"/>
    <mergeCell ref="C40:C44"/>
    <mergeCell ref="D40:D44"/>
    <mergeCell ref="A45:A49"/>
    <mergeCell ref="B45:B49"/>
    <mergeCell ref="C45:C49"/>
    <mergeCell ref="D45:D49"/>
    <mergeCell ref="A50:A54"/>
    <mergeCell ref="B50:B54"/>
    <mergeCell ref="C50:C54"/>
    <mergeCell ref="D50:D54"/>
    <mergeCell ref="A55:A59"/>
    <mergeCell ref="B55:B59"/>
    <mergeCell ref="C55:C59"/>
    <mergeCell ref="D55:D59"/>
    <mergeCell ref="A60:A64"/>
    <mergeCell ref="B60:B64"/>
    <mergeCell ref="C60:C64"/>
    <mergeCell ref="D60:D64"/>
    <mergeCell ref="A65:A69"/>
    <mergeCell ref="B65:B69"/>
    <mergeCell ref="C65:C69"/>
    <mergeCell ref="D65:D69"/>
    <mergeCell ref="A70:A74"/>
    <mergeCell ref="B70:B74"/>
    <mergeCell ref="C70:C74"/>
    <mergeCell ref="D70:D74"/>
    <mergeCell ref="A75:A79"/>
    <mergeCell ref="B75:B79"/>
    <mergeCell ref="C75:C79"/>
    <mergeCell ref="D75:D79"/>
    <mergeCell ref="A80:A84"/>
    <mergeCell ref="B80:B84"/>
    <mergeCell ref="C80:C84"/>
    <mergeCell ref="D80:D84"/>
    <mergeCell ref="A85:A89"/>
    <mergeCell ref="B85:B89"/>
    <mergeCell ref="C85:C89"/>
    <mergeCell ref="D85:D89"/>
    <mergeCell ref="A90:A94"/>
    <mergeCell ref="B90:B94"/>
    <mergeCell ref="C90:C94"/>
    <mergeCell ref="D90:D94"/>
  </mergeCells>
  <printOptions horizontalCentered="1" verticalCentered="1"/>
  <pageMargins left="0.7083333333333334" right="0.2361111111111111" top="0.7479166666666667" bottom="0.3541666666666667" header="0.5118055555555555" footer="0.5118055555555555"/>
  <pageSetup blackAndWhite="1" firstPageNumber="0" useFirstPageNumber="1" fitToWidth="0" fitToHeight="1"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2005</dc:creator>
  <cp:keywords/>
  <dc:description/>
  <cp:lastModifiedBy>上山 隆浩</cp:lastModifiedBy>
  <cp:lastPrinted>2023-08-23T05:41:52Z</cp:lastPrinted>
  <dcterms:modified xsi:type="dcterms:W3CDTF">2023-08-23T05:42:28Z</dcterms:modified>
  <cp:category/>
  <cp:version/>
  <cp:contentType/>
  <cp:contentStatus/>
</cp:coreProperties>
</file>