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\\yakuba2021\w．地方創生推進室\25.電力購入契約\04.小売電力事業者選定資料　三ツ輪HD監修2023.8.8\"/>
    </mc:Choice>
  </mc:AlternateContent>
  <xr:revisionPtr revIDLastSave="0" documentId="13_ncr:1_{4A58F164-892B-42BA-94F1-1A7AF6D4F459}" xr6:coauthVersionLast="36" xr6:coauthVersionMax="36" xr10:uidLastSave="{00000000-0000-0000-0000-000000000000}"/>
  <bookViews>
    <workbookView xWindow="0" yWindow="0" windowWidth="26550" windowHeight="11340" activeTab="1" xr2:uid="{00000000-000D-0000-FFFF-FFFF00000000}"/>
  </bookViews>
  <sheets>
    <sheet name="需要施設場所一覧表 " sheetId="16" r:id="rId1"/>
    <sheet name="月別使用電力量" sheetId="10" r:id="rId2"/>
    <sheet name="設置予定発電設備、発電予定量" sheetId="14" r:id="rId3"/>
  </sheets>
  <calcPr calcId="191029"/>
</workbook>
</file>

<file path=xl/calcChain.xml><?xml version="1.0" encoding="utf-8"?>
<calcChain xmlns="http://schemas.openxmlformats.org/spreadsheetml/2006/main">
  <c r="Q14" i="10" l="1"/>
  <c r="Q5" i="10"/>
  <c r="Q6" i="10"/>
  <c r="Q7" i="10"/>
  <c r="Q8" i="10"/>
  <c r="Q9" i="10"/>
  <c r="Q10" i="10"/>
  <c r="Q11" i="10"/>
  <c r="Q12" i="10"/>
  <c r="Q13" i="10"/>
  <c r="Q15" i="10"/>
  <c r="Q16" i="10"/>
  <c r="Q17" i="10"/>
  <c r="Q19" i="10"/>
  <c r="Q20" i="10"/>
  <c r="Q21" i="10"/>
  <c r="Q18" i="10" l="1"/>
  <c r="J16" i="14"/>
  <c r="G16" i="14"/>
  <c r="J14" i="14"/>
  <c r="G14" i="14"/>
  <c r="J13" i="14"/>
  <c r="G13" i="14"/>
  <c r="J12" i="14"/>
  <c r="G12" i="14"/>
  <c r="J11" i="14"/>
  <c r="G11" i="14"/>
  <c r="J10" i="14"/>
  <c r="G10" i="14"/>
  <c r="J9" i="14"/>
  <c r="G9" i="14"/>
  <c r="J8" i="14"/>
  <c r="G8" i="14"/>
  <c r="J7" i="14"/>
  <c r="G7" i="14"/>
  <c r="J6" i="14"/>
  <c r="G6" i="14"/>
  <c r="J4" i="14"/>
  <c r="G4" i="14"/>
  <c r="H4" i="14" s="1"/>
  <c r="J17" i="14"/>
  <c r="J18" i="14"/>
  <c r="J15" i="14"/>
  <c r="G17" i="14"/>
  <c r="G18" i="14"/>
  <c r="G15" i="14"/>
</calcChain>
</file>

<file path=xl/sharedStrings.xml><?xml version="1.0" encoding="utf-8"?>
<sst xmlns="http://schemas.openxmlformats.org/spreadsheetml/2006/main" count="214" uniqueCount="101">
  <si>
    <t>建物名</t>
    <rPh sb="0" eb="3">
      <t>タテモノメイ</t>
    </rPh>
    <phoneticPr fontId="4"/>
  </si>
  <si>
    <t>１月</t>
  </si>
  <si>
    <t>２月</t>
  </si>
  <si>
    <t>３月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</si>
  <si>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</si>
  <si>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</si>
  <si>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</si>
  <si>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</si>
  <si>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</si>
  <si>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</si>
  <si>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</si>
  <si>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</si>
  <si>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４月</t>
    <rPh sb="1" eb="2">
      <t>ガツ</t>
    </rPh>
    <phoneticPr fontId="3"/>
  </si>
  <si>
    <t>低圧電力</t>
    <rPh sb="0" eb="2">
      <t>テイアツ</t>
    </rPh>
    <rPh sb="2" eb="4">
      <t>デンリョク</t>
    </rPh>
    <phoneticPr fontId="3"/>
  </si>
  <si>
    <t>従量電灯B</t>
    <rPh sb="0" eb="2">
      <t>ジュウリョウ</t>
    </rPh>
    <rPh sb="2" eb="4">
      <t>デントウ</t>
    </rPh>
    <phoneticPr fontId="3"/>
  </si>
  <si>
    <t>あわくら会館（つどい・くらしの拠点施設）</t>
    <rPh sb="4" eb="6">
      <t>カイカン</t>
    </rPh>
    <rPh sb="15" eb="17">
      <t>キョテン</t>
    </rPh>
    <rPh sb="17" eb="19">
      <t>シセツ</t>
    </rPh>
    <phoneticPr fontId="3"/>
  </si>
  <si>
    <t>西粟倉村教職員住宅</t>
    <rPh sb="0" eb="4">
      <t>ニシアワクラソン</t>
    </rPh>
    <rPh sb="4" eb="7">
      <t>キョウショクイン</t>
    </rPh>
    <rPh sb="7" eb="9">
      <t>ジュウタク</t>
    </rPh>
    <phoneticPr fontId="3"/>
  </si>
  <si>
    <t>No</t>
    <phoneticPr fontId="3"/>
  </si>
  <si>
    <t>年間</t>
    <rPh sb="0" eb="2">
      <t>ネンカン</t>
    </rPh>
    <phoneticPr fontId="3"/>
  </si>
  <si>
    <t>別府住宅(28戸)</t>
    <rPh sb="0" eb="2">
      <t>ベップ</t>
    </rPh>
    <rPh sb="2" eb="4">
      <t>ジュウタク</t>
    </rPh>
    <rPh sb="7" eb="8">
      <t>ト</t>
    </rPh>
    <phoneticPr fontId="4"/>
  </si>
  <si>
    <t>中土居住宅(15戸)</t>
    <rPh sb="0" eb="1">
      <t>ナカ</t>
    </rPh>
    <rPh sb="1" eb="3">
      <t>ドイ</t>
    </rPh>
    <rPh sb="3" eb="5">
      <t>ジュウタク</t>
    </rPh>
    <phoneticPr fontId="3"/>
  </si>
  <si>
    <t>しごと・くらし応援住宅(11戸)</t>
    <rPh sb="7" eb="9">
      <t>オウエン</t>
    </rPh>
    <rPh sb="9" eb="11">
      <t>ジュウタク</t>
    </rPh>
    <rPh sb="14" eb="15">
      <t>ト</t>
    </rPh>
    <phoneticPr fontId="3"/>
  </si>
  <si>
    <t>使用電力量</t>
    <rPh sb="0" eb="5">
      <t>シヨウデンリョクリョウ</t>
    </rPh>
    <phoneticPr fontId="3"/>
  </si>
  <si>
    <t>契約電力
(kW)</t>
    <rPh sb="0" eb="2">
      <t>ケイヤク</t>
    </rPh>
    <rPh sb="2" eb="4">
      <t>デンリョク</t>
    </rPh>
    <phoneticPr fontId="3"/>
  </si>
  <si>
    <t>設置予定場所</t>
    <rPh sb="0" eb="2">
      <t>セッチ</t>
    </rPh>
    <rPh sb="2" eb="6">
      <t>ヨテイバショ</t>
    </rPh>
    <phoneticPr fontId="3"/>
  </si>
  <si>
    <t>屋根上</t>
    <rPh sb="0" eb="3">
      <t>ヤネジョウ</t>
    </rPh>
    <phoneticPr fontId="3"/>
  </si>
  <si>
    <t>国保総合保険施設いきいきふれあいセンター</t>
    <rPh sb="0" eb="2">
      <t>コクホ</t>
    </rPh>
    <rPh sb="2" eb="4">
      <t>ソウゴウ</t>
    </rPh>
    <rPh sb="4" eb="6">
      <t>ホケン</t>
    </rPh>
    <rPh sb="6" eb="8">
      <t>シセツ</t>
    </rPh>
    <phoneticPr fontId="3"/>
  </si>
  <si>
    <t>高齢者生活福祉センターゆうゆうハウス</t>
    <rPh sb="0" eb="3">
      <t>コウレイシャ</t>
    </rPh>
    <rPh sb="3" eb="7">
      <t>セイカツフクシ</t>
    </rPh>
    <phoneticPr fontId="3"/>
  </si>
  <si>
    <t>あわくら会館（つどい・くらしの拠点施設）</t>
    <rPh sb="4" eb="6">
      <t>カイカン</t>
    </rPh>
    <rPh sb="15" eb="17">
      <t>キョテン</t>
    </rPh>
    <rPh sb="17" eb="18">
      <t>シ</t>
    </rPh>
    <phoneticPr fontId="3"/>
  </si>
  <si>
    <t>国保総合保険施設いきいきふれあいセンター
高齢者生活福祉センターゆうゆうハウス</t>
    <phoneticPr fontId="3"/>
  </si>
  <si>
    <t>蓄電池設置予定量(kWh）</t>
    <rPh sb="0" eb="3">
      <t>チクデンチ</t>
    </rPh>
    <rPh sb="3" eb="5">
      <t>セッチ</t>
    </rPh>
    <rPh sb="5" eb="7">
      <t>ヨテイ</t>
    </rPh>
    <rPh sb="7" eb="8">
      <t>リョウ</t>
    </rPh>
    <phoneticPr fontId="3"/>
  </si>
  <si>
    <t>太陽光設置予定量(kW)</t>
    <rPh sb="0" eb="3">
      <t>タイヨウコウ</t>
    </rPh>
    <rPh sb="3" eb="5">
      <t>セッチ</t>
    </rPh>
    <rPh sb="5" eb="7">
      <t>ヨテイ</t>
    </rPh>
    <rPh sb="6" eb="8">
      <t>テイリョウ</t>
    </rPh>
    <rPh sb="7" eb="8">
      <t>リョウ</t>
    </rPh>
    <phoneticPr fontId="3"/>
  </si>
  <si>
    <t>西粟倉村道の駅（あわくら旬の里）</t>
    <phoneticPr fontId="3"/>
  </si>
  <si>
    <t>西粟倉村立中学校</t>
    <rPh sb="3" eb="5">
      <t>ソンリツ</t>
    </rPh>
    <phoneticPr fontId="4"/>
  </si>
  <si>
    <t>西粟倉村立小学校</t>
    <rPh sb="3" eb="5">
      <t>ソンリツ</t>
    </rPh>
    <phoneticPr fontId="4"/>
  </si>
  <si>
    <t>西粟倉村立幼稚園</t>
    <rPh sb="3" eb="5">
      <t>ソンリツ</t>
    </rPh>
    <phoneticPr fontId="4"/>
  </si>
  <si>
    <t>西粟倉村構造改善センター</t>
    <rPh sb="0" eb="4">
      <t>ニシアワクラソン</t>
    </rPh>
    <rPh sb="4" eb="6">
      <t>コウゾウ</t>
    </rPh>
    <rPh sb="6" eb="8">
      <t>カイゼン</t>
    </rPh>
    <phoneticPr fontId="3"/>
  </si>
  <si>
    <t>施設数</t>
    <rPh sb="0" eb="3">
      <t>シセツスウ</t>
    </rPh>
    <phoneticPr fontId="3"/>
  </si>
  <si>
    <t>西粟倉村立保育園</t>
    <rPh sb="0" eb="3">
      <t>ニシアワクラ</t>
    </rPh>
    <rPh sb="3" eb="5">
      <t>ソンリツ</t>
    </rPh>
    <rPh sb="5" eb="8">
      <t>ホイクエン</t>
    </rPh>
    <phoneticPr fontId="4"/>
  </si>
  <si>
    <t>太陽光設置予定量合計(kW)</t>
    <rPh sb="0" eb="3">
      <t>タイヨウコウ</t>
    </rPh>
    <rPh sb="3" eb="5">
      <t>セッチ</t>
    </rPh>
    <rPh sb="5" eb="7">
      <t>ヨテイ</t>
    </rPh>
    <rPh sb="6" eb="8">
      <t>テイリョウ</t>
    </rPh>
    <rPh sb="7" eb="8">
      <t>リョウ</t>
    </rPh>
    <rPh sb="8" eb="10">
      <t>ゴウケイ</t>
    </rPh>
    <phoneticPr fontId="3"/>
  </si>
  <si>
    <t>蓄電池設置予定量合計(kWh）</t>
    <rPh sb="0" eb="3">
      <t>チクデンチ</t>
    </rPh>
    <rPh sb="3" eb="5">
      <t>セッチ</t>
    </rPh>
    <rPh sb="5" eb="7">
      <t>ヨテイ</t>
    </rPh>
    <rPh sb="7" eb="8">
      <t>リョウ</t>
    </rPh>
    <rPh sb="8" eb="10">
      <t>ゴウケイ</t>
    </rPh>
    <phoneticPr fontId="3"/>
  </si>
  <si>
    <t>設置予定年度</t>
    <rPh sb="0" eb="2">
      <t>セッチ</t>
    </rPh>
    <rPh sb="2" eb="4">
      <t>ヨテイ</t>
    </rPh>
    <rPh sb="4" eb="6">
      <t>ネンド</t>
    </rPh>
    <phoneticPr fontId="3"/>
  </si>
  <si>
    <t>令和5年度</t>
    <rPh sb="0" eb="2">
      <t>レイワ</t>
    </rPh>
    <rPh sb="3" eb="5">
      <t>ネンド</t>
    </rPh>
    <phoneticPr fontId="3"/>
  </si>
  <si>
    <t>令和6年度</t>
    <rPh sb="0" eb="2">
      <t>レイワ</t>
    </rPh>
    <rPh sb="3" eb="5">
      <t>ネンド</t>
    </rPh>
    <phoneticPr fontId="3"/>
  </si>
  <si>
    <t>令和7年度</t>
    <rPh sb="0" eb="2">
      <t>レイワ</t>
    </rPh>
    <rPh sb="3" eb="5">
      <t>ネンド</t>
    </rPh>
    <phoneticPr fontId="3"/>
  </si>
  <si>
    <t>令和8年度</t>
    <rPh sb="0" eb="2">
      <t>レイワ</t>
    </rPh>
    <rPh sb="3" eb="5">
      <t>ネンド</t>
    </rPh>
    <phoneticPr fontId="3"/>
  </si>
  <si>
    <t>令和8年度</t>
    <phoneticPr fontId="3"/>
  </si>
  <si>
    <t>西粟倉村道の駅（あわくらんど）</t>
    <phoneticPr fontId="3"/>
  </si>
  <si>
    <t>西粟倉村道の駅（あわくらんど・レストセンター）</t>
    <phoneticPr fontId="4"/>
  </si>
  <si>
    <t>西粟倉村道の駅（あわくらんど・売店4号）</t>
    <rPh sb="15" eb="17">
      <t>バイテン</t>
    </rPh>
    <rPh sb="18" eb="19">
      <t>ゴウ</t>
    </rPh>
    <phoneticPr fontId="4"/>
  </si>
  <si>
    <t>太陽光発電予定量(kWh/年)</t>
    <rPh sb="0" eb="3">
      <t>タイヨウコウ</t>
    </rPh>
    <rPh sb="3" eb="5">
      <t>ハツデン</t>
    </rPh>
    <rPh sb="5" eb="7">
      <t>ヨテイ</t>
    </rPh>
    <rPh sb="6" eb="8">
      <t>テイリョウ</t>
    </rPh>
    <rPh sb="7" eb="8">
      <t>リョウ</t>
    </rPh>
    <rPh sb="13" eb="14">
      <t>ネン</t>
    </rPh>
    <phoneticPr fontId="3"/>
  </si>
  <si>
    <t>別紙２</t>
    <rPh sb="0" eb="2">
      <t>ベッシ</t>
    </rPh>
    <phoneticPr fontId="3"/>
  </si>
  <si>
    <t>西粟倉村構造改善センター</t>
    <phoneticPr fontId="3"/>
  </si>
  <si>
    <t>現在の契約種別</t>
    <rPh sb="0" eb="2">
      <t>ゲンザイ</t>
    </rPh>
    <rPh sb="3" eb="5">
      <t>ケイヤク</t>
    </rPh>
    <rPh sb="5" eb="7">
      <t>シュベツ</t>
    </rPh>
    <phoneticPr fontId="3"/>
  </si>
  <si>
    <t>履行場所</t>
    <rPh sb="0" eb="2">
      <t>リコウ</t>
    </rPh>
    <rPh sb="2" eb="4">
      <t>バショ</t>
    </rPh>
    <phoneticPr fontId="3"/>
  </si>
  <si>
    <t>西粟倉村大字長尾１４６４</t>
    <rPh sb="0" eb="4">
      <t>ニシアワクラソン</t>
    </rPh>
    <rPh sb="4" eb="6">
      <t>オオアザ</t>
    </rPh>
    <rPh sb="6" eb="8">
      <t>ナガオ</t>
    </rPh>
    <phoneticPr fontId="3"/>
  </si>
  <si>
    <t>西粟倉村大字長尾１５５５</t>
    <rPh sb="0" eb="4">
      <t>ニシアワクラソン</t>
    </rPh>
    <rPh sb="4" eb="6">
      <t>オオアザ</t>
    </rPh>
    <rPh sb="6" eb="8">
      <t>ナガオ</t>
    </rPh>
    <phoneticPr fontId="3"/>
  </si>
  <si>
    <t>西粟倉村大字影石１０８</t>
    <rPh sb="6" eb="7">
      <t>カゲ</t>
    </rPh>
    <rPh sb="7" eb="8">
      <t>イシ</t>
    </rPh>
    <phoneticPr fontId="3"/>
  </si>
  <si>
    <t>西粟倉村大字長尾地内</t>
    <rPh sb="6" eb="8">
      <t>ナガオ</t>
    </rPh>
    <rPh sb="8" eb="9">
      <t>チ</t>
    </rPh>
    <rPh sb="9" eb="10">
      <t>ナイ</t>
    </rPh>
    <phoneticPr fontId="3"/>
  </si>
  <si>
    <t>西粟倉村大字影石９５－３</t>
    <rPh sb="0" eb="4">
      <t>ニシアワクラソン</t>
    </rPh>
    <rPh sb="4" eb="6">
      <t>オオアザ</t>
    </rPh>
    <rPh sb="6" eb="7">
      <t>カゲ</t>
    </rPh>
    <rPh sb="7" eb="8">
      <t>イシ</t>
    </rPh>
    <phoneticPr fontId="3"/>
  </si>
  <si>
    <t>西粟倉村大字長尾１５６７</t>
    <rPh sb="0" eb="4">
      <t>ニシアワクラソン</t>
    </rPh>
    <rPh sb="4" eb="6">
      <t>オオアザ</t>
    </rPh>
    <rPh sb="6" eb="8">
      <t>ナガオ</t>
    </rPh>
    <phoneticPr fontId="3"/>
  </si>
  <si>
    <t>西粟倉村大字影石４</t>
    <rPh sb="0" eb="4">
      <t>ニシアワクラソン</t>
    </rPh>
    <rPh sb="4" eb="6">
      <t>オオアザ</t>
    </rPh>
    <rPh sb="6" eb="7">
      <t>カゲ</t>
    </rPh>
    <rPh sb="7" eb="8">
      <t>イシ</t>
    </rPh>
    <phoneticPr fontId="3"/>
  </si>
  <si>
    <t>西粟倉村大字影石５２１</t>
    <rPh sb="0" eb="4">
      <t>ニシアワクラソン</t>
    </rPh>
    <rPh sb="4" eb="6">
      <t>オオアザ</t>
    </rPh>
    <rPh sb="6" eb="7">
      <t>カゲ</t>
    </rPh>
    <rPh sb="7" eb="8">
      <t>イシ</t>
    </rPh>
    <phoneticPr fontId="3"/>
  </si>
  <si>
    <t>西粟倉村大字長尾地内</t>
    <rPh sb="0" eb="4">
      <t>ニシアワクラソン</t>
    </rPh>
    <rPh sb="4" eb="6">
      <t>オオアザ</t>
    </rPh>
    <rPh sb="6" eb="8">
      <t>ナガオ</t>
    </rPh>
    <rPh sb="8" eb="9">
      <t>チ</t>
    </rPh>
    <rPh sb="9" eb="10">
      <t>ナイ</t>
    </rPh>
    <phoneticPr fontId="3"/>
  </si>
  <si>
    <t>西粟倉村大字影石３３－１</t>
    <rPh sb="0" eb="4">
      <t>ニシアワクラソン</t>
    </rPh>
    <rPh sb="4" eb="6">
      <t>オオアザ</t>
    </rPh>
    <rPh sb="6" eb="7">
      <t>カゲ</t>
    </rPh>
    <rPh sb="7" eb="8">
      <t>イシ</t>
    </rPh>
    <phoneticPr fontId="3"/>
  </si>
  <si>
    <t>西粟倉村大字影石４１８</t>
    <rPh sb="0" eb="4">
      <t>ニシアワクラソン</t>
    </rPh>
    <rPh sb="4" eb="6">
      <t>オオアザ</t>
    </rPh>
    <rPh sb="6" eb="7">
      <t>カゲ</t>
    </rPh>
    <rPh sb="7" eb="8">
      <t>イシ</t>
    </rPh>
    <phoneticPr fontId="3"/>
  </si>
  <si>
    <t>西粟倉村大字長尾１３４６－１</t>
    <rPh sb="0" eb="4">
      <t>ニシアワクラソン</t>
    </rPh>
    <rPh sb="4" eb="6">
      <t>オオアザ</t>
    </rPh>
    <rPh sb="6" eb="8">
      <t>ナガオ</t>
    </rPh>
    <phoneticPr fontId="3"/>
  </si>
  <si>
    <t>電気方式</t>
    <rPh sb="0" eb="2">
      <t>デンキ</t>
    </rPh>
    <rPh sb="2" eb="4">
      <t>ホウシキ</t>
    </rPh>
    <phoneticPr fontId="3"/>
  </si>
  <si>
    <t>周波数
(Hz)</t>
    <rPh sb="0" eb="3">
      <t>シュウハスウ</t>
    </rPh>
    <phoneticPr fontId="3"/>
  </si>
  <si>
    <t>受電方式</t>
    <rPh sb="0" eb="2">
      <t>ジュデン</t>
    </rPh>
    <rPh sb="2" eb="4">
      <t>ホウシキ</t>
    </rPh>
    <phoneticPr fontId="3"/>
  </si>
  <si>
    <t>一般送配電事業者から供給を受けていた時の契約種別</t>
    <rPh sb="0" eb="2">
      <t>イッパン</t>
    </rPh>
    <rPh sb="2" eb="3">
      <t>ソウ</t>
    </rPh>
    <rPh sb="3" eb="5">
      <t>ハイデン</t>
    </rPh>
    <rPh sb="5" eb="7">
      <t>ジギョウ</t>
    </rPh>
    <rPh sb="7" eb="8">
      <t>モノ</t>
    </rPh>
    <rPh sb="10" eb="12">
      <t>キョウキュウ</t>
    </rPh>
    <rPh sb="13" eb="14">
      <t>ウ</t>
    </rPh>
    <rPh sb="18" eb="19">
      <t>トキ</t>
    </rPh>
    <rPh sb="20" eb="22">
      <t>ケイヤク</t>
    </rPh>
    <rPh sb="22" eb="24">
      <t>シュベツ</t>
    </rPh>
    <phoneticPr fontId="3"/>
  </si>
  <si>
    <t>三相３線式</t>
  </si>
  <si>
    <t>高圧受電</t>
    <rPh sb="0" eb="2">
      <t>コウアツ</t>
    </rPh>
    <rPh sb="2" eb="4">
      <t>ジュデン</t>
    </rPh>
    <phoneticPr fontId="3"/>
  </si>
  <si>
    <t>高圧受電</t>
  </si>
  <si>
    <t>単相３線式</t>
  </si>
  <si>
    <t>低圧受電</t>
  </si>
  <si>
    <t>低圧高負荷契約</t>
    <rPh sb="0" eb="2">
      <t>テイアツ</t>
    </rPh>
    <rPh sb="2" eb="3">
      <t>タカ</t>
    </rPh>
    <rPh sb="3" eb="5">
      <t>フカ</t>
    </rPh>
    <rPh sb="5" eb="7">
      <t>ケイヤク</t>
    </rPh>
    <phoneticPr fontId="3"/>
  </si>
  <si>
    <t>別府住宅(28戸)</t>
  </si>
  <si>
    <t>西粟倉村大字長尾地内</t>
  </si>
  <si>
    <t>西粟倉村大字影石地内</t>
    <rPh sb="0" eb="4">
      <t>ニシアワクラソン</t>
    </rPh>
    <rPh sb="4" eb="6">
      <t>オオアザ</t>
    </rPh>
    <rPh sb="6" eb="7">
      <t>カゲ</t>
    </rPh>
    <rPh sb="7" eb="8">
      <t>イシ</t>
    </rPh>
    <rPh sb="8" eb="9">
      <t>チ</t>
    </rPh>
    <rPh sb="9" eb="10">
      <t>ナイ</t>
    </rPh>
    <phoneticPr fontId="3"/>
  </si>
  <si>
    <t>別紙1</t>
    <phoneticPr fontId="3"/>
  </si>
  <si>
    <t>別紙3</t>
    <rPh sb="0" eb="2">
      <t>ベッシ</t>
    </rPh>
    <phoneticPr fontId="3"/>
  </si>
  <si>
    <t>設置予定発電設備、発電予定量</t>
    <rPh sb="0" eb="2">
      <t>セッチ</t>
    </rPh>
    <rPh sb="2" eb="4">
      <t>ヨテイ</t>
    </rPh>
    <rPh sb="4" eb="6">
      <t>ハツデン</t>
    </rPh>
    <rPh sb="6" eb="8">
      <t>セツビ</t>
    </rPh>
    <rPh sb="9" eb="14">
      <t>ハツデンヨテイリョウ</t>
    </rPh>
    <phoneticPr fontId="3"/>
  </si>
  <si>
    <t>従量電灯A</t>
    <phoneticPr fontId="3"/>
  </si>
  <si>
    <t>-</t>
    <phoneticPr fontId="3"/>
  </si>
  <si>
    <r>
      <t>※1</t>
    </r>
    <r>
      <rPr>
        <b/>
        <sz val="11"/>
        <rFont val="ＭＳ Ｐゴシック"/>
        <family val="3"/>
      </rPr>
      <t>　</t>
    </r>
    <r>
      <rPr>
        <b/>
        <sz val="11"/>
        <rFont val="ＭＳ Ｐゴシック"/>
        <family val="3"/>
      </rPr>
      <t>1</t>
    </r>
    <r>
      <rPr>
        <b/>
        <sz val="11"/>
        <rFont val="ＭＳ Ｐゴシック"/>
        <family val="3"/>
      </rPr>
      <t>戸あたり</t>
    </r>
    <r>
      <rPr>
        <b/>
        <sz val="11"/>
        <rFont val="ＭＳ Ｐゴシック"/>
        <family val="3"/>
      </rPr>
      <t>5,400kWh/</t>
    </r>
    <r>
      <rPr>
        <b/>
        <sz val="11"/>
        <rFont val="ＭＳ Ｐゴシック"/>
        <family val="3"/>
      </rPr>
      <t>年</t>
    </r>
    <r>
      <rPr>
        <b/>
        <sz val="11"/>
        <rFont val="ＭＳ Ｐゴシック"/>
        <family val="3"/>
      </rPr>
      <t>(450kWh/</t>
    </r>
    <r>
      <rPr>
        <b/>
        <sz val="11"/>
        <rFont val="ＭＳ Ｐゴシック"/>
        <family val="3"/>
      </rPr>
      <t>月）で算出</t>
    </r>
  </si>
  <si>
    <r>
      <t>※2</t>
    </r>
    <r>
      <rPr>
        <b/>
        <sz val="11"/>
        <rFont val="ＭＳ Ｐゴシック"/>
        <family val="3"/>
      </rPr>
      <t>　</t>
    </r>
    <r>
      <rPr>
        <b/>
        <sz val="11"/>
        <rFont val="ＭＳ Ｐゴシック"/>
        <family val="3"/>
      </rPr>
      <t>1</t>
    </r>
    <r>
      <rPr>
        <b/>
        <sz val="11"/>
        <rFont val="ＭＳ Ｐゴシック"/>
        <family val="3"/>
      </rPr>
      <t>部屋あたり</t>
    </r>
    <r>
      <rPr>
        <b/>
        <sz val="11"/>
        <rFont val="ＭＳ Ｐゴシック"/>
        <family val="3"/>
      </rPr>
      <t>2,400kWh/</t>
    </r>
    <r>
      <rPr>
        <b/>
        <sz val="11"/>
        <rFont val="ＭＳ Ｐゴシック"/>
        <family val="3"/>
      </rPr>
      <t>年</t>
    </r>
    <r>
      <rPr>
        <b/>
        <sz val="11"/>
        <rFont val="ＭＳ Ｐゴシック"/>
        <family val="3"/>
      </rPr>
      <t>(200kWh/</t>
    </r>
    <r>
      <rPr>
        <b/>
        <sz val="11"/>
        <rFont val="ＭＳ Ｐゴシック"/>
        <family val="3"/>
      </rPr>
      <t>月</t>
    </r>
    <r>
      <rPr>
        <b/>
        <sz val="11"/>
        <rFont val="ＭＳ Ｐゴシック"/>
        <family val="3"/>
      </rPr>
      <t>)</t>
    </r>
    <r>
      <rPr>
        <b/>
        <sz val="11"/>
        <rFont val="ＭＳ Ｐゴシック"/>
        <family val="3"/>
      </rPr>
      <t>で算出</t>
    </r>
  </si>
  <si>
    <t>しごと・くらし応援住宅(11戸)※1</t>
    <rPh sb="7" eb="9">
      <t>オウエン</t>
    </rPh>
    <rPh sb="9" eb="11">
      <t>ジュウタク</t>
    </rPh>
    <rPh sb="14" eb="15">
      <t>ト</t>
    </rPh>
    <phoneticPr fontId="3"/>
  </si>
  <si>
    <t>中土居住宅(15戸)※1</t>
    <rPh sb="0" eb="1">
      <t>ナカ</t>
    </rPh>
    <rPh sb="1" eb="3">
      <t>ドイ</t>
    </rPh>
    <rPh sb="3" eb="5">
      <t>ジュウタク</t>
    </rPh>
    <phoneticPr fontId="3"/>
  </si>
  <si>
    <t>西粟倉村教職員住宅（10部屋）※2</t>
    <rPh sb="0" eb="4">
      <t>ニシアワクラソン</t>
    </rPh>
    <rPh sb="4" eb="7">
      <t>キョウショクイン</t>
    </rPh>
    <rPh sb="7" eb="9">
      <t>ジュウタク</t>
    </rPh>
    <rPh sb="12" eb="14">
      <t>ヘヤ</t>
    </rPh>
    <phoneticPr fontId="3"/>
  </si>
  <si>
    <t>別府住宅(28戸)※1</t>
    <rPh sb="0" eb="2">
      <t>ベップ</t>
    </rPh>
    <rPh sb="2" eb="4">
      <t>ジュウタク</t>
    </rPh>
    <rPh sb="7" eb="8">
      <t>ト</t>
    </rPh>
    <phoneticPr fontId="4"/>
  </si>
  <si>
    <t xml:space="preserve">需要施設場所一覧表 </t>
    <phoneticPr fontId="3"/>
  </si>
  <si>
    <t>高圧電力</t>
    <rPh sb="0" eb="2">
      <t>コウアツ</t>
    </rPh>
    <rPh sb="2" eb="4">
      <t>デンリョク</t>
    </rPh>
    <phoneticPr fontId="3"/>
  </si>
  <si>
    <t>高圧電力</t>
    <phoneticPr fontId="3"/>
  </si>
  <si>
    <t>新宿泊交流施設</t>
    <rPh sb="0" eb="1">
      <t>シン</t>
    </rPh>
    <rPh sb="1" eb="3">
      <t>シュクハク</t>
    </rPh>
    <rPh sb="3" eb="5">
      <t>コウリュウ</t>
    </rPh>
    <rPh sb="5" eb="7">
      <t>シセツ</t>
    </rPh>
    <phoneticPr fontId="4"/>
  </si>
  <si>
    <t>新宿泊交流施設※3</t>
    <rPh sb="0" eb="1">
      <t>シン</t>
    </rPh>
    <rPh sb="1" eb="3">
      <t>シュクハク</t>
    </rPh>
    <rPh sb="3" eb="5">
      <t>コウリュウ</t>
    </rPh>
    <rPh sb="5" eb="7">
      <t>シセツ</t>
    </rPh>
    <phoneticPr fontId="4"/>
  </si>
  <si>
    <t>※3　新宿泊交流施設は、建設中の施設の為、216,000kWh/年を想定</t>
    <rPh sb="6" eb="8">
      <t>コウリュウ</t>
    </rPh>
    <phoneticPr fontId="3"/>
  </si>
  <si>
    <t>建設中</t>
    <rPh sb="0" eb="3">
      <t>ケンセツチュウ</t>
    </rPh>
    <phoneticPr fontId="3"/>
  </si>
  <si>
    <t>新宿泊交流施設</t>
    <rPh sb="0" eb="1">
      <t>シン</t>
    </rPh>
    <rPh sb="1" eb="3">
      <t>シュクハク</t>
    </rPh>
    <rPh sb="3" eb="5">
      <t>コウリュウ</t>
    </rPh>
    <rPh sb="5" eb="7">
      <t>シセツ</t>
    </rPh>
    <phoneticPr fontId="3"/>
  </si>
  <si>
    <t>駐車場架台</t>
    <rPh sb="0" eb="3">
      <t>チュウシャジョウ</t>
    </rPh>
    <rPh sb="3" eb="5">
      <t>カダイ</t>
    </rPh>
    <phoneticPr fontId="3"/>
  </si>
  <si>
    <t>2022年度　月別電気使用量（kWh）</t>
    <rPh sb="4" eb="6">
      <t>ネンド</t>
    </rPh>
    <rPh sb="6" eb="8">
      <t>ツキベツ</t>
    </rPh>
    <rPh sb="8" eb="10">
      <t>デンキ</t>
    </rPh>
    <rPh sb="10" eb="13">
      <t>シヨウリョウ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</si>
</sst>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;[Red]&quot;▲ &quot;#,##0"/>
    <numFmt numFmtId="178" formatCode="#,##0_ ;[Red]\-#,##0\ "/>
  </numFmts>
  <fonts count="14" x14ac:knownFonts="1">
    <font>
      <sz val="11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</font>
    <font>
      <sz val="11"/>
      <name val="ＭＳ Ｐゴシック"/>
      <family val="3"/>
    </font>
    <font>
      <b/>
      <sz val="11"/>
      <name val="ＭＳ Ｐゴシック"/>
      <family val="3"/>
    </font>
    <font>
      <b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/>
    <xf numFmtId="0" fontId="2" fillId="0" borderId="0"/>
    <xf numFmtId="0" fontId="5" fillId="0" borderId="0"/>
    <xf numFmtId="0" fontId="2" fillId="0" borderId="0"/>
    <xf numFmtId="0" fontId="6" fillId="0" borderId="0"/>
    <xf numFmtId="0" fontId="2" fillId="0" borderId="0"/>
    <xf numFmtId="0" fontId="1" fillId="0" borderId="0"/>
    <xf numFmtId="38" fontId="7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10" fillId="0" borderId="0">
      <alignment vertical="center"/>
    </xf>
  </cellStyleXfs>
  <cellXfs count="83">
    <xf numFmtId="0" fontId="0" fillId="0" borderId="0" xfId="0">
      <alignment vertical="center"/>
    </xf>
    <xf numFmtId="49" fontId="2" fillId="0" borderId="1" xfId="1" applyNumberFormat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49" fontId="2" fillId="0" borderId="1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38" fontId="0" fillId="0" borderId="0" xfId="8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8" fillId="0" borderId="1" xfId="0" applyFont="1" applyFill="1" applyBorder="1">
      <alignment vertical="center"/>
    </xf>
    <xf numFmtId="176" fontId="2" fillId="2" borderId="4" xfId="1" applyNumberFormat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38" fontId="8" fillId="2" borderId="8" xfId="8" applyFont="1" applyFill="1" applyBorder="1" applyAlignment="1">
      <alignment horizontal="center" vertical="center"/>
    </xf>
    <xf numFmtId="176" fontId="2" fillId="2" borderId="9" xfId="1" applyNumberFormat="1" applyFont="1" applyFill="1" applyBorder="1" applyAlignment="1">
      <alignment horizontal="center" vertical="center" wrapText="1"/>
    </xf>
    <xf numFmtId="0" fontId="2" fillId="0" borderId="9" xfId="1" applyNumberFormat="1" applyFont="1" applyFill="1" applyBorder="1" applyAlignment="1">
      <alignment vertical="center"/>
    </xf>
    <xf numFmtId="38" fontId="8" fillId="0" borderId="10" xfId="8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2" fillId="0" borderId="11" xfId="1" applyNumberFormat="1" applyFont="1" applyFill="1" applyBorder="1" applyAlignment="1">
      <alignment vertical="center"/>
    </xf>
    <xf numFmtId="49" fontId="2" fillId="0" borderId="12" xfId="1" applyNumberFormat="1" applyFont="1" applyFill="1" applyBorder="1" applyAlignment="1">
      <alignment horizontal="left" vertical="center"/>
    </xf>
    <xf numFmtId="0" fontId="8" fillId="0" borderId="12" xfId="0" applyFont="1" applyFill="1" applyBorder="1">
      <alignment vertical="center"/>
    </xf>
    <xf numFmtId="38" fontId="8" fillId="0" borderId="14" xfId="8" applyFont="1" applyFill="1" applyBorder="1">
      <alignment vertical="center"/>
    </xf>
    <xf numFmtId="0" fontId="8" fillId="2" borderId="6" xfId="0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left" vertical="center" wrapText="1"/>
    </xf>
    <xf numFmtId="176" fontId="2" fillId="0" borderId="0" xfId="1" applyNumberFormat="1" applyFont="1" applyFill="1" applyBorder="1" applyAlignment="1">
      <alignment horizontal="left" vertical="center"/>
    </xf>
    <xf numFmtId="178" fontId="8" fillId="0" borderId="1" xfId="0" applyNumberFormat="1" applyFont="1" applyFill="1" applyBorder="1" applyAlignment="1">
      <alignment horizontal="right" vertical="center"/>
    </xf>
    <xf numFmtId="178" fontId="8" fillId="0" borderId="2" xfId="0" applyNumberFormat="1" applyFont="1" applyFill="1" applyBorder="1" applyAlignment="1">
      <alignment horizontal="right" vertical="center"/>
    </xf>
    <xf numFmtId="178" fontId="8" fillId="0" borderId="17" xfId="0" applyNumberFormat="1" applyFont="1" applyFill="1" applyBorder="1" applyAlignment="1">
      <alignment horizontal="right" vertical="center"/>
    </xf>
    <xf numFmtId="178" fontId="8" fillId="0" borderId="12" xfId="0" applyNumberFormat="1" applyFont="1" applyFill="1" applyBorder="1" applyAlignment="1">
      <alignment horizontal="right" vertical="center"/>
    </xf>
    <xf numFmtId="178" fontId="8" fillId="0" borderId="13" xfId="0" applyNumberFormat="1" applyFont="1" applyFill="1" applyBorder="1" applyAlignment="1">
      <alignment horizontal="right" vertical="center"/>
    </xf>
    <xf numFmtId="178" fontId="8" fillId="0" borderId="18" xfId="0" applyNumberFormat="1" applyFont="1" applyFill="1" applyBorder="1" applyAlignment="1">
      <alignment horizontal="right" vertical="center"/>
    </xf>
    <xf numFmtId="38" fontId="0" fillId="0" borderId="0" xfId="8" applyFont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49" fontId="2" fillId="2" borderId="17" xfId="1" applyNumberFormat="1" applyFont="1" applyFill="1" applyBorder="1" applyAlignment="1">
      <alignment horizontal="left" vertical="center" wrapText="1"/>
    </xf>
    <xf numFmtId="0" fontId="8" fillId="0" borderId="17" xfId="0" applyFont="1" applyFill="1" applyBorder="1">
      <alignment vertical="center"/>
    </xf>
    <xf numFmtId="0" fontId="8" fillId="0" borderId="18" xfId="0" applyFont="1" applyFill="1" applyBorder="1">
      <alignment vertical="center"/>
    </xf>
    <xf numFmtId="0" fontId="2" fillId="0" borderId="20" xfId="1" applyNumberFormat="1" applyFont="1" applyFill="1" applyBorder="1" applyAlignment="1">
      <alignment vertical="center"/>
    </xf>
    <xf numFmtId="49" fontId="2" fillId="0" borderId="21" xfId="1" applyNumberFormat="1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76" fontId="2" fillId="2" borderId="20" xfId="1" applyNumberFormat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49" fontId="2" fillId="2" borderId="21" xfId="1" applyNumberFormat="1" applyFont="1" applyFill="1" applyBorder="1" applyAlignment="1">
      <alignment horizontal="center" vertical="center" wrapText="1"/>
    </xf>
    <xf numFmtId="49" fontId="2" fillId="2" borderId="23" xfId="1" applyNumberFormat="1" applyFont="1" applyFill="1" applyBorder="1" applyAlignment="1">
      <alignment horizontal="center" vertical="center" wrapText="1"/>
    </xf>
    <xf numFmtId="49" fontId="2" fillId="2" borderId="22" xfId="1" applyNumberFormat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vertical="center"/>
    </xf>
    <xf numFmtId="0" fontId="2" fillId="0" borderId="15" xfId="1" applyFont="1" applyFill="1" applyBorder="1" applyAlignment="1">
      <alignment vertical="center"/>
    </xf>
    <xf numFmtId="0" fontId="8" fillId="0" borderId="24" xfId="0" applyFont="1" applyFill="1" applyBorder="1">
      <alignment vertical="center"/>
    </xf>
    <xf numFmtId="0" fontId="8" fillId="0" borderId="5" xfId="0" applyFont="1" applyFill="1" applyBorder="1">
      <alignment vertical="center"/>
    </xf>
    <xf numFmtId="178" fontId="8" fillId="0" borderId="5" xfId="0" applyNumberFormat="1" applyFont="1" applyFill="1" applyBorder="1" applyAlignment="1">
      <alignment horizontal="right" vertical="center"/>
    </xf>
    <xf numFmtId="178" fontId="8" fillId="0" borderId="6" xfId="0" applyNumberFormat="1" applyFont="1" applyFill="1" applyBorder="1" applyAlignment="1">
      <alignment horizontal="right" vertical="center"/>
    </xf>
    <xf numFmtId="178" fontId="8" fillId="0" borderId="19" xfId="0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38" fontId="11" fillId="3" borderId="25" xfId="11" applyFont="1" applyFill="1" applyBorder="1" applyAlignment="1" applyProtection="1">
      <alignment vertical="center"/>
    </xf>
    <xf numFmtId="38" fontId="11" fillId="3" borderId="26" xfId="11" applyFont="1" applyFill="1" applyBorder="1" applyAlignment="1" applyProtection="1">
      <alignment vertical="center"/>
    </xf>
    <xf numFmtId="38" fontId="11" fillId="0" borderId="25" xfId="11" applyFont="1" applyFill="1" applyBorder="1" applyAlignment="1" applyProtection="1">
      <alignment vertical="center"/>
    </xf>
    <xf numFmtId="177" fontId="11" fillId="0" borderId="25" xfId="10" applyNumberFormat="1" applyFont="1" applyFill="1" applyBorder="1" applyAlignment="1" applyProtection="1">
      <alignment horizontal="right" vertical="center"/>
    </xf>
    <xf numFmtId="38" fontId="11" fillId="0" borderId="27" xfId="11" applyFont="1" applyFill="1" applyBorder="1" applyAlignment="1" applyProtection="1">
      <alignment vertical="center"/>
    </xf>
    <xf numFmtId="38" fontId="8" fillId="2" borderId="21" xfId="8" applyFont="1" applyFill="1" applyBorder="1">
      <alignment vertical="center"/>
    </xf>
    <xf numFmtId="38" fontId="8" fillId="2" borderId="23" xfId="8" applyFont="1" applyFill="1" applyBorder="1">
      <alignment vertical="center"/>
    </xf>
    <xf numFmtId="38" fontId="8" fillId="2" borderId="28" xfId="8" applyFont="1" applyFill="1" applyBorder="1" applyAlignment="1">
      <alignment horizontal="right" vertical="center"/>
    </xf>
    <xf numFmtId="49" fontId="2" fillId="0" borderId="5" xfId="1" applyNumberFormat="1" applyFont="1" applyFill="1" applyBorder="1" applyAlignment="1">
      <alignment horizontal="left" vertical="center"/>
    </xf>
    <xf numFmtId="38" fontId="11" fillId="3" borderId="29" xfId="11" applyFont="1" applyFill="1" applyBorder="1" applyAlignment="1" applyProtection="1">
      <alignment vertical="center"/>
    </xf>
    <xf numFmtId="38" fontId="11" fillId="3" borderId="30" xfId="11" applyFont="1" applyFill="1" applyBorder="1" applyAlignment="1" applyProtection="1">
      <alignment vertical="center"/>
    </xf>
    <xf numFmtId="38" fontId="8" fillId="0" borderId="31" xfId="8" applyFont="1" applyFill="1" applyBorder="1">
      <alignment vertical="center"/>
    </xf>
    <xf numFmtId="38" fontId="11" fillId="0" borderId="32" xfId="11" applyFont="1" applyFill="1" applyBorder="1" applyAlignment="1" applyProtection="1">
      <alignment vertical="center"/>
    </xf>
    <xf numFmtId="0" fontId="8" fillId="0" borderId="6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8" fillId="0" borderId="13" xfId="0" applyFont="1" applyFill="1" applyBorder="1">
      <alignment vertical="center"/>
    </xf>
    <xf numFmtId="0" fontId="8" fillId="0" borderId="33" xfId="0" applyFont="1" applyFill="1" applyBorder="1">
      <alignment vertical="center"/>
    </xf>
    <xf numFmtId="0" fontId="8" fillId="0" borderId="34" xfId="0" applyFont="1" applyFill="1" applyBorder="1">
      <alignment vertical="center"/>
    </xf>
    <xf numFmtId="0" fontId="8" fillId="0" borderId="34" xfId="0" applyFont="1" applyFill="1" applyBorder="1" applyAlignment="1">
      <alignment horizontal="right" vertical="center"/>
    </xf>
    <xf numFmtId="176" fontId="12" fillId="0" borderId="0" xfId="1" applyNumberFormat="1" applyFont="1" applyFill="1" applyBorder="1" applyAlignment="1">
      <alignment vertical="center"/>
    </xf>
    <xf numFmtId="176" fontId="12" fillId="0" borderId="0" xfId="1" applyNumberFormat="1" applyFont="1" applyFill="1" applyAlignment="1">
      <alignment vertical="center"/>
    </xf>
    <xf numFmtId="0" fontId="13" fillId="0" borderId="35" xfId="0" applyFont="1" applyFill="1" applyBorder="1" applyAlignment="1">
      <alignment horizontal="center" vertical="center"/>
    </xf>
    <xf numFmtId="176" fontId="2" fillId="0" borderId="16" xfId="1" applyNumberFormat="1" applyFont="1" applyFill="1" applyBorder="1" applyAlignment="1">
      <alignment horizontal="center" vertical="center"/>
    </xf>
    <xf numFmtId="176" fontId="2" fillId="0" borderId="15" xfId="1" applyNumberFormat="1" applyFont="1" applyFill="1" applyBorder="1" applyAlignment="1">
      <alignment horizontal="left" vertical="center"/>
    </xf>
    <xf numFmtId="38" fontId="8" fillId="2" borderId="6" xfId="8" applyFont="1" applyFill="1" applyBorder="1" applyAlignment="1">
      <alignment horizontal="center" vertical="center"/>
    </xf>
    <xf numFmtId="38" fontId="8" fillId="2" borderId="7" xfId="8" applyFont="1" applyFill="1" applyBorder="1" applyAlignment="1">
      <alignment horizontal="center" vertical="center"/>
    </xf>
  </cellXfs>
  <cellStyles count="12">
    <cellStyle name="Excel Built-in Comma [0]" xfId="11" xr:uid="{5F03F23D-5941-4094-BECB-67A0C3A06798}"/>
    <cellStyle name="桁区切り" xfId="8" builtinId="6"/>
    <cellStyle name="桁区切り 2" xfId="10" xr:uid="{00000000-0005-0000-0000-000001000000}"/>
    <cellStyle name="標準" xfId="0" builtinId="0"/>
    <cellStyle name="標準 2" xfId="9" xr:uid="{00000000-0005-0000-0000-000003000000}"/>
    <cellStyle name="湪" xfId="2" xr:uid="{00000000-0005-0000-0000-000004000000}"/>
    <cellStyle name="湪　〰0杵幧灲兛奮妊卽^" xfId="1" xr:uid="{00000000-0005-0000-0000-000005000000}"/>
    <cellStyle name="湪言" xfId="3" xr:uid="{00000000-0005-0000-0000-000006000000}"/>
    <cellStyle name="湪刀酢獗" xfId="4" xr:uid="{00000000-0005-0000-0000-000007000000}"/>
    <cellStyle name="湪帀詹ﾊ牞孰ÿ" xfId="5" xr:uid="{00000000-0005-0000-0000-000008000000}"/>
    <cellStyle name="㼿㼿" xfId="6" xr:uid="{00000000-0005-0000-0000-000009000000}"/>
    <cellStyle name="㼿㼿㼿㼿" xfId="7" xr:uid="{00000000-0005-0000-0000-00000A000000}"/>
  </cellStyles>
  <dxfs count="0"/>
  <tableStyles count="0" defaultTableStyle="TableStyleMedium2" defaultPivotStyle="PivotStyleLight16"/>
  <colors>
    <mruColors>
      <color rgb="FFFFFFCC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B08B3-3BB2-4AAA-89D7-2CAFE6A56DEB}">
  <dimension ref="A1:H25"/>
  <sheetViews>
    <sheetView zoomScale="85" zoomScaleNormal="85" workbookViewId="0">
      <pane xSplit="2" ySplit="4" topLeftCell="C8" activePane="bottomRight" state="frozen"/>
      <selection pane="topRight" activeCell="G1" sqref="G1"/>
      <selection pane="bottomLeft" activeCell="A6" sqref="A6"/>
      <selection pane="bottomRight" activeCell="B23" sqref="B23"/>
    </sheetView>
  </sheetViews>
  <sheetFormatPr defaultRowHeight="13.5" x14ac:dyDescent="0.15"/>
  <cols>
    <col min="1" max="1" width="4.125" style="4" bestFit="1" customWidth="1"/>
    <col min="2" max="2" width="38.75" style="2" customWidth="1"/>
    <col min="3" max="3" width="30.25" style="2" customWidth="1"/>
    <col min="4" max="4" width="15.625" style="2" customWidth="1"/>
    <col min="5" max="5" width="10.625" customWidth="1"/>
    <col min="6" max="6" width="12.625" customWidth="1"/>
    <col min="7" max="7" width="23.375" customWidth="1"/>
  </cols>
  <sheetData>
    <row r="1" spans="1:8" ht="24.6" customHeight="1" x14ac:dyDescent="0.15">
      <c r="G1" s="43" t="s">
        <v>80</v>
      </c>
    </row>
    <row r="2" spans="1:8" ht="24.6" customHeight="1" thickBot="1" x14ac:dyDescent="0.2">
      <c r="A2" s="79" t="s">
        <v>91</v>
      </c>
      <c r="B2" s="79"/>
      <c r="C2" s="79"/>
      <c r="D2" s="79"/>
      <c r="E2" s="79"/>
      <c r="F2" s="79"/>
      <c r="G2" s="79"/>
    </row>
    <row r="3" spans="1:8" s="8" customFormat="1" ht="19.899999999999999" customHeight="1" x14ac:dyDescent="0.15">
      <c r="A3" s="11"/>
      <c r="B3" s="12"/>
      <c r="C3" s="12"/>
      <c r="D3" s="12"/>
      <c r="E3" s="13"/>
      <c r="F3" s="23"/>
      <c r="G3" s="35"/>
    </row>
    <row r="4" spans="1:8" ht="39" customHeight="1" x14ac:dyDescent="0.15">
      <c r="A4" s="15" t="s">
        <v>17</v>
      </c>
      <c r="B4" s="6" t="s">
        <v>0</v>
      </c>
      <c r="C4" s="6" t="s">
        <v>54</v>
      </c>
      <c r="D4" s="6" t="s">
        <v>67</v>
      </c>
      <c r="E4" s="5" t="s">
        <v>68</v>
      </c>
      <c r="F4" s="5" t="s">
        <v>69</v>
      </c>
      <c r="G4" s="36" t="s">
        <v>70</v>
      </c>
    </row>
    <row r="5" spans="1:8" ht="18.75" customHeight="1" x14ac:dyDescent="0.15">
      <c r="A5" s="16">
        <v>1</v>
      </c>
      <c r="B5" s="1" t="s">
        <v>36</v>
      </c>
      <c r="C5" s="1" t="s">
        <v>55</v>
      </c>
      <c r="D5" s="1" t="s">
        <v>71</v>
      </c>
      <c r="E5" s="33">
        <v>60</v>
      </c>
      <c r="F5" s="10" t="s">
        <v>72</v>
      </c>
      <c r="G5" s="37" t="s">
        <v>92</v>
      </c>
    </row>
    <row r="6" spans="1:8" ht="18.75" customHeight="1" x14ac:dyDescent="0.15">
      <c r="A6" s="16">
        <v>2</v>
      </c>
      <c r="B6" s="1" t="s">
        <v>34</v>
      </c>
      <c r="C6" s="1" t="s">
        <v>56</v>
      </c>
      <c r="D6" s="1" t="s">
        <v>71</v>
      </c>
      <c r="E6" s="33">
        <v>60</v>
      </c>
      <c r="F6" s="10" t="s">
        <v>73</v>
      </c>
      <c r="G6" s="37" t="s">
        <v>92</v>
      </c>
    </row>
    <row r="7" spans="1:8" ht="18.75" customHeight="1" x14ac:dyDescent="0.15">
      <c r="A7" s="16">
        <v>3</v>
      </c>
      <c r="B7" s="1" t="s">
        <v>33</v>
      </c>
      <c r="C7" s="1" t="s">
        <v>57</v>
      </c>
      <c r="D7" s="1" t="s">
        <v>71</v>
      </c>
      <c r="E7" s="33">
        <v>60</v>
      </c>
      <c r="F7" s="10" t="s">
        <v>73</v>
      </c>
      <c r="G7" s="37" t="s">
        <v>92</v>
      </c>
    </row>
    <row r="8" spans="1:8" s="9" customFormat="1" ht="18.75" customHeight="1" x14ac:dyDescent="0.15">
      <c r="A8" s="16">
        <v>4</v>
      </c>
      <c r="B8" s="1" t="s">
        <v>21</v>
      </c>
      <c r="C8" s="1" t="s">
        <v>58</v>
      </c>
      <c r="D8" s="1" t="s">
        <v>74</v>
      </c>
      <c r="E8" s="33">
        <v>60</v>
      </c>
      <c r="F8" s="10" t="s">
        <v>75</v>
      </c>
      <c r="G8" s="37" t="s">
        <v>83</v>
      </c>
    </row>
    <row r="9" spans="1:8" ht="27" x14ac:dyDescent="0.15">
      <c r="A9" s="16">
        <v>5</v>
      </c>
      <c r="B9" s="24" t="s">
        <v>29</v>
      </c>
      <c r="C9" s="24" t="s">
        <v>59</v>
      </c>
      <c r="D9" s="24" t="s">
        <v>71</v>
      </c>
      <c r="E9" s="33">
        <v>60</v>
      </c>
      <c r="F9" s="10" t="s">
        <v>73</v>
      </c>
      <c r="G9" s="37" t="s">
        <v>92</v>
      </c>
    </row>
    <row r="10" spans="1:8" ht="18.75" customHeight="1" x14ac:dyDescent="0.15">
      <c r="A10" s="16">
        <v>6</v>
      </c>
      <c r="B10" s="1" t="s">
        <v>35</v>
      </c>
      <c r="C10" s="1" t="s">
        <v>60</v>
      </c>
      <c r="D10" s="1" t="s">
        <v>74</v>
      </c>
      <c r="E10" s="33">
        <v>60</v>
      </c>
      <c r="F10" s="10" t="s">
        <v>75</v>
      </c>
      <c r="G10" s="37" t="s">
        <v>14</v>
      </c>
    </row>
    <row r="11" spans="1:8" ht="18.75" customHeight="1" x14ac:dyDescent="0.15">
      <c r="A11" s="16">
        <v>7</v>
      </c>
      <c r="B11" s="1" t="s">
        <v>35</v>
      </c>
      <c r="C11" s="1" t="s">
        <v>60</v>
      </c>
      <c r="D11" s="1" t="s">
        <v>74</v>
      </c>
      <c r="E11" s="33">
        <v>60</v>
      </c>
      <c r="F11" s="10" t="s">
        <v>75</v>
      </c>
      <c r="G11" s="37" t="s">
        <v>13</v>
      </c>
    </row>
    <row r="12" spans="1:8" ht="18.75" customHeight="1" x14ac:dyDescent="0.15">
      <c r="A12" s="16">
        <v>8</v>
      </c>
      <c r="B12" s="1" t="s">
        <v>38</v>
      </c>
      <c r="C12" s="1" t="s">
        <v>61</v>
      </c>
      <c r="D12" s="1" t="s">
        <v>74</v>
      </c>
      <c r="E12" s="33">
        <v>60</v>
      </c>
      <c r="F12" s="10" t="s">
        <v>75</v>
      </c>
      <c r="G12" s="37" t="s">
        <v>76</v>
      </c>
    </row>
    <row r="13" spans="1:8" s="9" customFormat="1" ht="21.75" customHeight="1" x14ac:dyDescent="0.15">
      <c r="A13" s="18">
        <v>9</v>
      </c>
      <c r="B13" s="3" t="s">
        <v>32</v>
      </c>
      <c r="C13" s="3" t="s">
        <v>62</v>
      </c>
      <c r="D13" s="3" t="s">
        <v>71</v>
      </c>
      <c r="E13" s="33">
        <v>60</v>
      </c>
      <c r="F13" s="10" t="s">
        <v>73</v>
      </c>
      <c r="G13" s="37" t="s">
        <v>92</v>
      </c>
    </row>
    <row r="14" spans="1:8" s="9" customFormat="1" ht="18.75" customHeight="1" x14ac:dyDescent="0.15">
      <c r="A14" s="16">
        <v>10</v>
      </c>
      <c r="B14" s="1" t="s">
        <v>20</v>
      </c>
      <c r="C14" s="1" t="s">
        <v>63</v>
      </c>
      <c r="D14" s="1" t="s">
        <v>74</v>
      </c>
      <c r="E14" s="33">
        <v>60</v>
      </c>
      <c r="F14" s="10" t="s">
        <v>75</v>
      </c>
      <c r="G14" s="37" t="s">
        <v>83</v>
      </c>
    </row>
    <row r="15" spans="1:8" ht="18.75" customHeight="1" x14ac:dyDescent="0.15">
      <c r="A15" s="16">
        <v>11</v>
      </c>
      <c r="B15" s="3" t="s">
        <v>28</v>
      </c>
      <c r="C15" s="3" t="s">
        <v>64</v>
      </c>
      <c r="D15" s="3" t="s">
        <v>71</v>
      </c>
      <c r="E15" s="33">
        <v>60</v>
      </c>
      <c r="F15" s="10" t="s">
        <v>73</v>
      </c>
      <c r="G15" s="37" t="s">
        <v>92</v>
      </c>
    </row>
    <row r="16" spans="1:8" s="9" customFormat="1" ht="18.75" customHeight="1" x14ac:dyDescent="0.15">
      <c r="A16" s="16">
        <v>12</v>
      </c>
      <c r="B16" s="1" t="s">
        <v>48</v>
      </c>
      <c r="C16" s="1" t="s">
        <v>65</v>
      </c>
      <c r="D16" s="1" t="s">
        <v>71</v>
      </c>
      <c r="E16" s="33">
        <v>60</v>
      </c>
      <c r="F16" s="10" t="s">
        <v>73</v>
      </c>
      <c r="G16" s="37" t="s">
        <v>92</v>
      </c>
      <c r="H16"/>
    </row>
    <row r="17" spans="1:7" s="9" customFormat="1" ht="18.75" customHeight="1" x14ac:dyDescent="0.15">
      <c r="A17" s="16">
        <v>13</v>
      </c>
      <c r="B17" s="1" t="s">
        <v>49</v>
      </c>
      <c r="C17" s="1" t="s">
        <v>65</v>
      </c>
      <c r="D17" s="1" t="s">
        <v>74</v>
      </c>
      <c r="E17" s="33">
        <v>60</v>
      </c>
      <c r="F17" s="10" t="s">
        <v>75</v>
      </c>
      <c r="G17" s="37" t="s">
        <v>83</v>
      </c>
    </row>
    <row r="18" spans="1:7" s="9" customFormat="1" ht="18.75" customHeight="1" x14ac:dyDescent="0.15">
      <c r="A18" s="16">
        <v>14</v>
      </c>
      <c r="B18" s="1" t="s">
        <v>49</v>
      </c>
      <c r="C18" s="1" t="s">
        <v>65</v>
      </c>
      <c r="D18" s="1" t="s">
        <v>74</v>
      </c>
      <c r="E18" s="33">
        <v>60</v>
      </c>
      <c r="F18" s="10" t="s">
        <v>75</v>
      </c>
      <c r="G18" s="37" t="s">
        <v>13</v>
      </c>
    </row>
    <row r="19" spans="1:7" s="9" customFormat="1" ht="18.75" customHeight="1" x14ac:dyDescent="0.15">
      <c r="A19" s="16">
        <v>15</v>
      </c>
      <c r="B19" s="1" t="s">
        <v>16</v>
      </c>
      <c r="C19" s="1" t="s">
        <v>66</v>
      </c>
      <c r="D19" s="1" t="s">
        <v>74</v>
      </c>
      <c r="E19" s="33">
        <v>60</v>
      </c>
      <c r="F19" s="10" t="s">
        <v>75</v>
      </c>
      <c r="G19" s="37" t="s">
        <v>83</v>
      </c>
    </row>
    <row r="20" spans="1:7" s="9" customFormat="1" ht="18.75" customHeight="1" x14ac:dyDescent="0.15">
      <c r="A20" s="39">
        <v>16</v>
      </c>
      <c r="B20" s="40" t="s">
        <v>77</v>
      </c>
      <c r="C20" s="40" t="s">
        <v>78</v>
      </c>
      <c r="D20" s="40" t="s">
        <v>74</v>
      </c>
      <c r="E20" s="41">
        <v>60</v>
      </c>
      <c r="F20" s="10" t="s">
        <v>75</v>
      </c>
      <c r="G20" s="37" t="s">
        <v>83</v>
      </c>
    </row>
    <row r="21" spans="1:7" s="9" customFormat="1" ht="18.75" customHeight="1" thickBot="1" x14ac:dyDescent="0.2">
      <c r="A21" s="19">
        <v>17</v>
      </c>
      <c r="B21" s="20" t="s">
        <v>94</v>
      </c>
      <c r="C21" s="20" t="s">
        <v>79</v>
      </c>
      <c r="D21" s="20" t="s">
        <v>71</v>
      </c>
      <c r="E21" s="34">
        <v>60</v>
      </c>
      <c r="F21" s="21" t="s">
        <v>73</v>
      </c>
      <c r="G21" s="38" t="s">
        <v>93</v>
      </c>
    </row>
    <row r="22" spans="1:7" ht="18" customHeight="1" x14ac:dyDescent="0.15">
      <c r="A22" s="80"/>
      <c r="B22" s="80"/>
      <c r="C22" s="80"/>
      <c r="D22" s="80"/>
      <c r="E22" s="80"/>
      <c r="F22" s="80"/>
      <c r="G22" s="80"/>
    </row>
    <row r="23" spans="1:7" ht="18" customHeight="1" x14ac:dyDescent="0.15"/>
    <row r="24" spans="1:7" ht="18" customHeight="1" x14ac:dyDescent="0.15"/>
    <row r="25" spans="1:7" ht="18" customHeight="1" x14ac:dyDescent="0.15"/>
  </sheetData>
  <mergeCells count="2">
    <mergeCell ref="A2:G2"/>
    <mergeCell ref="A22:G22"/>
  </mergeCells>
  <phoneticPr fontId="3"/>
  <dataValidations count="2">
    <dataValidation type="list" allowBlank="1" showInputMessage="1" showErrorMessage="1" sqref="D5:D21" xr:uid="{89EDB982-3BB9-427A-BE0F-63D1B87B74F0}">
      <formula1>"単相３線式,三相３線式"</formula1>
    </dataValidation>
    <dataValidation type="list" allowBlank="1" showInputMessage="1" showErrorMessage="1" sqref="F5:F21" xr:uid="{2A22A895-D578-418E-9EB8-9A1B748B99C5}">
      <formula1>"高圧受電,低圧受電,"</formula1>
    </dataValidation>
  </dataValidations>
  <pageMargins left="0.70866141732283472" right="0.23622047244094491" top="0.74803149606299213" bottom="0.35433070866141736" header="0.31496062992125984" footer="0.31496062992125984"/>
  <pageSetup paperSize="8" scale="11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26"/>
  <sheetViews>
    <sheetView tabSelected="1" zoomScale="85" zoomScaleNormal="85" workbookViewId="0">
      <pane xSplit="2" ySplit="4" topLeftCell="C11" activePane="bottomRight" state="frozen"/>
      <selection pane="topRight" activeCell="G1" sqref="G1"/>
      <selection pane="bottomLeft" activeCell="A6" sqref="A6"/>
      <selection pane="bottomRight" activeCell="K24" sqref="K24"/>
    </sheetView>
  </sheetViews>
  <sheetFormatPr defaultRowHeight="13.5" x14ac:dyDescent="0.15"/>
  <cols>
    <col min="1" max="1" width="4.125" style="4" bestFit="1" customWidth="1"/>
    <col min="2" max="2" width="38.75" style="2" customWidth="1"/>
    <col min="3" max="3" width="20.75" bestFit="1" customWidth="1"/>
    <col min="4" max="4" width="9.625" bestFit="1" customWidth="1"/>
    <col min="5" max="16" width="8.125" style="7" customWidth="1"/>
    <col min="17" max="17" width="9.375" style="7" customWidth="1"/>
  </cols>
  <sheetData>
    <row r="1" spans="1:17" ht="24.6" customHeight="1" x14ac:dyDescent="0.15">
      <c r="Q1" s="32" t="s">
        <v>51</v>
      </c>
    </row>
    <row r="2" spans="1:17" ht="24.6" customHeight="1" thickBot="1" x14ac:dyDescent="0.2">
      <c r="A2" s="79" t="s">
        <v>22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</row>
    <row r="3" spans="1:17" s="8" customFormat="1" ht="19.899999999999999" customHeight="1" thickBot="1" x14ac:dyDescent="0.2">
      <c r="A3" s="11"/>
      <c r="B3" s="12"/>
      <c r="C3" s="13"/>
      <c r="D3" s="23"/>
      <c r="E3" s="81" t="s">
        <v>100</v>
      </c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14"/>
    </row>
    <row r="4" spans="1:17" ht="39" customHeight="1" thickTop="1" thickBot="1" x14ac:dyDescent="0.2">
      <c r="A4" s="44" t="s">
        <v>17</v>
      </c>
      <c r="B4" s="45" t="s">
        <v>0</v>
      </c>
      <c r="C4" s="46" t="s">
        <v>53</v>
      </c>
      <c r="D4" s="46" t="s">
        <v>23</v>
      </c>
      <c r="E4" s="62" t="s">
        <v>12</v>
      </c>
      <c r="F4" s="62" t="s">
        <v>4</v>
      </c>
      <c r="G4" s="62" t="s">
        <v>5</v>
      </c>
      <c r="H4" s="62" t="s">
        <v>6</v>
      </c>
      <c r="I4" s="62" t="s">
        <v>7</v>
      </c>
      <c r="J4" s="62" t="s">
        <v>8</v>
      </c>
      <c r="K4" s="62" t="s">
        <v>9</v>
      </c>
      <c r="L4" s="62" t="s">
        <v>10</v>
      </c>
      <c r="M4" s="62" t="s">
        <v>11</v>
      </c>
      <c r="N4" s="62" t="s">
        <v>1</v>
      </c>
      <c r="O4" s="62" t="s">
        <v>2</v>
      </c>
      <c r="P4" s="63" t="s">
        <v>3</v>
      </c>
      <c r="Q4" s="64" t="s">
        <v>18</v>
      </c>
    </row>
    <row r="5" spans="1:17" ht="18.75" customHeight="1" x14ac:dyDescent="0.15">
      <c r="A5" s="49">
        <v>1</v>
      </c>
      <c r="B5" s="65" t="s">
        <v>36</v>
      </c>
      <c r="C5" s="70" t="s">
        <v>92</v>
      </c>
      <c r="D5" s="73">
        <v>30</v>
      </c>
      <c r="E5" s="66">
        <v>3050</v>
      </c>
      <c r="F5" s="66">
        <v>1747</v>
      </c>
      <c r="G5" s="66">
        <v>1954</v>
      </c>
      <c r="H5" s="66">
        <v>2292</v>
      </c>
      <c r="I5" s="66">
        <v>3862</v>
      </c>
      <c r="J5" s="66">
        <v>3139</v>
      </c>
      <c r="K5" s="66">
        <v>1634</v>
      </c>
      <c r="L5" s="66">
        <v>1980</v>
      </c>
      <c r="M5" s="66">
        <v>2448</v>
      </c>
      <c r="N5" s="66">
        <v>3120</v>
      </c>
      <c r="O5" s="66">
        <v>3828</v>
      </c>
      <c r="P5" s="67">
        <v>2774</v>
      </c>
      <c r="Q5" s="68">
        <f t="shared" ref="Q5:Q17" si="0">SUM(E5:P5)</f>
        <v>31828</v>
      </c>
    </row>
    <row r="6" spans="1:17" ht="18.75" customHeight="1" x14ac:dyDescent="0.15">
      <c r="A6" s="16">
        <v>2</v>
      </c>
      <c r="B6" s="1" t="s">
        <v>34</v>
      </c>
      <c r="C6" s="71" t="s">
        <v>92</v>
      </c>
      <c r="D6" s="74">
        <v>44</v>
      </c>
      <c r="E6" s="57">
        <v>3835</v>
      </c>
      <c r="F6" s="57">
        <v>4202</v>
      </c>
      <c r="G6" s="57">
        <v>9331</v>
      </c>
      <c r="H6" s="57">
        <v>11527</v>
      </c>
      <c r="I6" s="57">
        <v>8326</v>
      </c>
      <c r="J6" s="57">
        <v>7510</v>
      </c>
      <c r="K6" s="57">
        <v>5069</v>
      </c>
      <c r="L6" s="57">
        <v>4920</v>
      </c>
      <c r="M6" s="57">
        <v>6062</v>
      </c>
      <c r="N6" s="57">
        <v>5386</v>
      </c>
      <c r="O6" s="57">
        <v>8028</v>
      </c>
      <c r="P6" s="58">
        <v>5256</v>
      </c>
      <c r="Q6" s="17">
        <f t="shared" si="0"/>
        <v>79452</v>
      </c>
    </row>
    <row r="7" spans="1:17" ht="18.75" customHeight="1" x14ac:dyDescent="0.15">
      <c r="A7" s="16">
        <v>3</v>
      </c>
      <c r="B7" s="1" t="s">
        <v>33</v>
      </c>
      <c r="C7" s="71" t="s">
        <v>92</v>
      </c>
      <c r="D7" s="74">
        <v>34</v>
      </c>
      <c r="E7" s="57">
        <v>2657</v>
      </c>
      <c r="F7" s="57">
        <v>2818</v>
      </c>
      <c r="G7" s="57">
        <v>2822</v>
      </c>
      <c r="H7" s="57">
        <v>3614</v>
      </c>
      <c r="I7" s="57">
        <v>2597</v>
      </c>
      <c r="J7" s="57">
        <v>3439</v>
      </c>
      <c r="K7" s="57">
        <v>3055</v>
      </c>
      <c r="L7" s="57">
        <v>3595</v>
      </c>
      <c r="M7" s="57">
        <v>3684</v>
      </c>
      <c r="N7" s="57">
        <v>3442</v>
      </c>
      <c r="O7" s="57">
        <v>5194</v>
      </c>
      <c r="P7" s="58">
        <v>2954</v>
      </c>
      <c r="Q7" s="17">
        <f t="shared" si="0"/>
        <v>39871</v>
      </c>
    </row>
    <row r="8" spans="1:17" s="9" customFormat="1" ht="18.75" customHeight="1" x14ac:dyDescent="0.15">
      <c r="A8" s="16">
        <v>4</v>
      </c>
      <c r="B8" s="1" t="s">
        <v>87</v>
      </c>
      <c r="C8" s="71" t="s">
        <v>83</v>
      </c>
      <c r="D8" s="75" t="s">
        <v>84</v>
      </c>
      <c r="E8" s="59">
        <v>4950</v>
      </c>
      <c r="F8" s="59">
        <v>4950</v>
      </c>
      <c r="G8" s="59">
        <v>4950</v>
      </c>
      <c r="H8" s="59">
        <v>4950</v>
      </c>
      <c r="I8" s="59">
        <v>4950</v>
      </c>
      <c r="J8" s="59">
        <v>4950</v>
      </c>
      <c r="K8" s="59">
        <v>4950</v>
      </c>
      <c r="L8" s="59">
        <v>4950</v>
      </c>
      <c r="M8" s="59">
        <v>4950</v>
      </c>
      <c r="N8" s="59">
        <v>4950</v>
      </c>
      <c r="O8" s="59">
        <v>4950</v>
      </c>
      <c r="P8" s="59">
        <v>4950</v>
      </c>
      <c r="Q8" s="17">
        <f t="shared" si="0"/>
        <v>59400</v>
      </c>
    </row>
    <row r="9" spans="1:17" ht="27" x14ac:dyDescent="0.15">
      <c r="A9" s="16">
        <v>5</v>
      </c>
      <c r="B9" s="24" t="s">
        <v>29</v>
      </c>
      <c r="C9" s="71" t="s">
        <v>92</v>
      </c>
      <c r="D9" s="74">
        <v>143</v>
      </c>
      <c r="E9" s="60">
        <v>19884</v>
      </c>
      <c r="F9" s="60">
        <v>16296</v>
      </c>
      <c r="G9" s="60">
        <v>15780</v>
      </c>
      <c r="H9" s="60">
        <v>19176</v>
      </c>
      <c r="I9" s="60">
        <v>22872</v>
      </c>
      <c r="J9" s="60">
        <v>21828</v>
      </c>
      <c r="K9" s="60">
        <v>16824</v>
      </c>
      <c r="L9" s="60">
        <v>21102</v>
      </c>
      <c r="M9" s="60">
        <v>23298</v>
      </c>
      <c r="N9" s="60">
        <v>28452</v>
      </c>
      <c r="O9" s="60">
        <v>31698</v>
      </c>
      <c r="P9" s="60">
        <v>18222</v>
      </c>
      <c r="Q9" s="17">
        <f t="shared" si="0"/>
        <v>255432</v>
      </c>
    </row>
    <row r="10" spans="1:17" ht="18.75" customHeight="1" x14ac:dyDescent="0.15">
      <c r="A10" s="16">
        <v>6</v>
      </c>
      <c r="B10" s="1" t="s">
        <v>35</v>
      </c>
      <c r="C10" s="71" t="s">
        <v>14</v>
      </c>
      <c r="D10" s="74">
        <v>22</v>
      </c>
      <c r="E10" s="57">
        <v>1406</v>
      </c>
      <c r="F10" s="57">
        <v>866</v>
      </c>
      <c r="G10" s="57">
        <v>884</v>
      </c>
      <c r="H10" s="57">
        <v>1113</v>
      </c>
      <c r="I10" s="57">
        <v>1253</v>
      </c>
      <c r="J10" s="57">
        <v>1185</v>
      </c>
      <c r="K10" s="57">
        <v>854</v>
      </c>
      <c r="L10" s="57">
        <v>1202</v>
      </c>
      <c r="M10" s="57">
        <v>1544</v>
      </c>
      <c r="N10" s="57">
        <v>1691</v>
      </c>
      <c r="O10" s="57">
        <v>1978</v>
      </c>
      <c r="P10" s="58">
        <v>1737</v>
      </c>
      <c r="Q10" s="17">
        <f t="shared" si="0"/>
        <v>15713</v>
      </c>
    </row>
    <row r="11" spans="1:17" ht="18.75" customHeight="1" x14ac:dyDescent="0.15">
      <c r="A11" s="16">
        <v>7</v>
      </c>
      <c r="B11" s="1" t="s">
        <v>35</v>
      </c>
      <c r="C11" s="71" t="s">
        <v>13</v>
      </c>
      <c r="D11" s="74">
        <v>11</v>
      </c>
      <c r="E11" s="57">
        <v>672</v>
      </c>
      <c r="F11" s="57">
        <v>146</v>
      </c>
      <c r="G11" s="57">
        <v>59</v>
      </c>
      <c r="H11" s="57">
        <v>708</v>
      </c>
      <c r="I11" s="57">
        <v>873</v>
      </c>
      <c r="J11" s="57">
        <v>727</v>
      </c>
      <c r="K11" s="57">
        <v>111</v>
      </c>
      <c r="L11" s="57">
        <v>447</v>
      </c>
      <c r="M11" s="57">
        <v>1080</v>
      </c>
      <c r="N11" s="57">
        <v>1393</v>
      </c>
      <c r="O11" s="57">
        <v>1689</v>
      </c>
      <c r="P11" s="58">
        <v>1064</v>
      </c>
      <c r="Q11" s="17">
        <f t="shared" si="0"/>
        <v>8969</v>
      </c>
    </row>
    <row r="12" spans="1:17" ht="18.75" customHeight="1" x14ac:dyDescent="0.15">
      <c r="A12" s="16">
        <v>8</v>
      </c>
      <c r="B12" s="1" t="s">
        <v>38</v>
      </c>
      <c r="C12" s="71" t="s">
        <v>76</v>
      </c>
      <c r="D12" s="74">
        <v>47</v>
      </c>
      <c r="E12" s="57">
        <v>6177</v>
      </c>
      <c r="F12" s="57">
        <v>5865</v>
      </c>
      <c r="G12" s="57">
        <v>8469</v>
      </c>
      <c r="H12" s="57">
        <v>8608</v>
      </c>
      <c r="I12" s="57">
        <v>8787</v>
      </c>
      <c r="J12" s="57">
        <v>9493</v>
      </c>
      <c r="K12" s="57">
        <v>7283</v>
      </c>
      <c r="L12" s="57">
        <v>5540</v>
      </c>
      <c r="M12" s="57">
        <v>6231</v>
      </c>
      <c r="N12" s="57">
        <v>6422</v>
      </c>
      <c r="O12" s="57">
        <v>6501</v>
      </c>
      <c r="P12" s="58">
        <v>5419</v>
      </c>
      <c r="Q12" s="17">
        <f t="shared" si="0"/>
        <v>84795</v>
      </c>
    </row>
    <row r="13" spans="1:17" s="9" customFormat="1" ht="21.75" customHeight="1" x14ac:dyDescent="0.15">
      <c r="A13" s="18">
        <v>9</v>
      </c>
      <c r="B13" s="3" t="s">
        <v>32</v>
      </c>
      <c r="C13" s="71" t="s">
        <v>92</v>
      </c>
      <c r="D13" s="74">
        <v>95</v>
      </c>
      <c r="E13" s="57">
        <v>15233</v>
      </c>
      <c r="F13" s="57">
        <v>12583</v>
      </c>
      <c r="G13" s="57">
        <v>10824</v>
      </c>
      <c r="H13" s="57">
        <v>11335</v>
      </c>
      <c r="I13" s="57">
        <v>10673</v>
      </c>
      <c r="J13" s="57">
        <v>11117</v>
      </c>
      <c r="K13" s="57">
        <v>9785</v>
      </c>
      <c r="L13" s="57">
        <v>9545</v>
      </c>
      <c r="M13" s="57">
        <v>11244</v>
      </c>
      <c r="N13" s="57">
        <v>12218</v>
      </c>
      <c r="O13" s="57">
        <v>12550</v>
      </c>
      <c r="P13" s="58">
        <v>9307</v>
      </c>
      <c r="Q13" s="17">
        <f t="shared" si="0"/>
        <v>136414</v>
      </c>
    </row>
    <row r="14" spans="1:17" s="9" customFormat="1" ht="18.75" customHeight="1" x14ac:dyDescent="0.15">
      <c r="A14" s="16">
        <v>10</v>
      </c>
      <c r="B14" s="1" t="s">
        <v>88</v>
      </c>
      <c r="C14" s="71" t="s">
        <v>83</v>
      </c>
      <c r="D14" s="75" t="s">
        <v>84</v>
      </c>
      <c r="E14" s="59">
        <v>6750</v>
      </c>
      <c r="F14" s="59">
        <v>6750</v>
      </c>
      <c r="G14" s="59">
        <v>6750</v>
      </c>
      <c r="H14" s="59">
        <v>6750</v>
      </c>
      <c r="I14" s="59">
        <v>6750</v>
      </c>
      <c r="J14" s="59">
        <v>6750</v>
      </c>
      <c r="K14" s="59">
        <v>6750</v>
      </c>
      <c r="L14" s="59">
        <v>6750</v>
      </c>
      <c r="M14" s="59">
        <v>6750</v>
      </c>
      <c r="N14" s="59">
        <v>6750</v>
      </c>
      <c r="O14" s="59">
        <v>6750</v>
      </c>
      <c r="P14" s="59">
        <v>6750</v>
      </c>
      <c r="Q14" s="17">
        <f>SUM(E14:P14)</f>
        <v>81000</v>
      </c>
    </row>
    <row r="15" spans="1:17" ht="18.75" customHeight="1" x14ac:dyDescent="0.15">
      <c r="A15" s="16">
        <v>11</v>
      </c>
      <c r="B15" s="3" t="s">
        <v>28</v>
      </c>
      <c r="C15" s="71" t="s">
        <v>92</v>
      </c>
      <c r="D15" s="74">
        <v>211</v>
      </c>
      <c r="E15" s="57">
        <v>36264</v>
      </c>
      <c r="F15" s="57">
        <v>48582</v>
      </c>
      <c r="G15" s="57">
        <v>59490</v>
      </c>
      <c r="H15" s="57">
        <v>64194</v>
      </c>
      <c r="I15" s="57">
        <v>68844</v>
      </c>
      <c r="J15" s="57">
        <v>63822</v>
      </c>
      <c r="K15" s="57">
        <v>49182</v>
      </c>
      <c r="L15" s="57">
        <v>26952</v>
      </c>
      <c r="M15" s="57">
        <v>34056</v>
      </c>
      <c r="N15" s="57">
        <v>34494</v>
      </c>
      <c r="O15" s="57">
        <v>36216</v>
      </c>
      <c r="P15" s="58">
        <v>31620</v>
      </c>
      <c r="Q15" s="17">
        <f t="shared" si="0"/>
        <v>553716</v>
      </c>
    </row>
    <row r="16" spans="1:17" s="9" customFormat="1" ht="18.75" customHeight="1" x14ac:dyDescent="0.15">
      <c r="A16" s="16">
        <v>12</v>
      </c>
      <c r="B16" s="1" t="s">
        <v>48</v>
      </c>
      <c r="C16" s="71" t="s">
        <v>92</v>
      </c>
      <c r="D16" s="74">
        <v>168</v>
      </c>
      <c r="E16" s="57">
        <v>24098</v>
      </c>
      <c r="F16" s="57">
        <v>23567</v>
      </c>
      <c r="G16" s="57">
        <v>25175</v>
      </c>
      <c r="H16" s="57">
        <v>32743</v>
      </c>
      <c r="I16" s="57">
        <v>36562</v>
      </c>
      <c r="J16" s="57">
        <v>33762</v>
      </c>
      <c r="K16" s="57">
        <v>24931</v>
      </c>
      <c r="L16" s="57">
        <v>24675</v>
      </c>
      <c r="M16" s="57">
        <v>27755</v>
      </c>
      <c r="N16" s="57">
        <v>30143</v>
      </c>
      <c r="O16" s="57">
        <v>28263</v>
      </c>
      <c r="P16" s="58">
        <v>22667.42</v>
      </c>
      <c r="Q16" s="17">
        <f t="shared" si="0"/>
        <v>334341.42</v>
      </c>
    </row>
    <row r="17" spans="1:17" s="9" customFormat="1" ht="18.75" customHeight="1" x14ac:dyDescent="0.15">
      <c r="A17" s="16">
        <v>13</v>
      </c>
      <c r="B17" s="1" t="s">
        <v>49</v>
      </c>
      <c r="C17" s="71" t="s">
        <v>83</v>
      </c>
      <c r="D17" s="75" t="s">
        <v>84</v>
      </c>
      <c r="E17" s="57">
        <v>404</v>
      </c>
      <c r="F17" s="57">
        <v>415</v>
      </c>
      <c r="G17" s="57">
        <v>439</v>
      </c>
      <c r="H17" s="57">
        <v>757</v>
      </c>
      <c r="I17" s="57">
        <v>845</v>
      </c>
      <c r="J17" s="57">
        <v>863</v>
      </c>
      <c r="K17" s="57">
        <v>600</v>
      </c>
      <c r="L17" s="57">
        <v>544</v>
      </c>
      <c r="M17" s="57">
        <v>789</v>
      </c>
      <c r="N17" s="57">
        <v>874</v>
      </c>
      <c r="O17" s="57">
        <v>865</v>
      </c>
      <c r="P17" s="58">
        <v>573</v>
      </c>
      <c r="Q17" s="17">
        <f t="shared" si="0"/>
        <v>7968</v>
      </c>
    </row>
    <row r="18" spans="1:17" s="9" customFormat="1" ht="18.75" customHeight="1" x14ac:dyDescent="0.15">
      <c r="A18" s="16">
        <v>14</v>
      </c>
      <c r="B18" s="1" t="s">
        <v>49</v>
      </c>
      <c r="C18" s="71" t="s">
        <v>13</v>
      </c>
      <c r="D18" s="74">
        <v>4</v>
      </c>
      <c r="E18" s="57">
        <v>337</v>
      </c>
      <c r="F18" s="57">
        <v>376</v>
      </c>
      <c r="G18" s="57">
        <v>347</v>
      </c>
      <c r="H18" s="57">
        <v>390</v>
      </c>
      <c r="I18" s="57">
        <v>467</v>
      </c>
      <c r="J18" s="57">
        <v>453</v>
      </c>
      <c r="K18" s="57">
        <v>358</v>
      </c>
      <c r="L18" s="57">
        <v>343</v>
      </c>
      <c r="M18" s="57">
        <v>302</v>
      </c>
      <c r="N18" s="57">
        <v>319</v>
      </c>
      <c r="O18" s="57">
        <v>277</v>
      </c>
      <c r="P18" s="58">
        <v>286</v>
      </c>
      <c r="Q18" s="17">
        <f t="shared" ref="Q18:Q21" si="1">SUM(E18:P18)</f>
        <v>4255</v>
      </c>
    </row>
    <row r="19" spans="1:17" s="9" customFormat="1" ht="18.75" customHeight="1" x14ac:dyDescent="0.15">
      <c r="A19" s="16">
        <v>15</v>
      </c>
      <c r="B19" s="1" t="s">
        <v>89</v>
      </c>
      <c r="C19" s="71" t="s">
        <v>83</v>
      </c>
      <c r="D19" s="75" t="s">
        <v>84</v>
      </c>
      <c r="E19" s="59">
        <v>2000</v>
      </c>
      <c r="F19" s="59">
        <v>2000</v>
      </c>
      <c r="G19" s="59">
        <v>2000</v>
      </c>
      <c r="H19" s="59">
        <v>2000</v>
      </c>
      <c r="I19" s="59">
        <v>2000</v>
      </c>
      <c r="J19" s="59">
        <v>2000</v>
      </c>
      <c r="K19" s="59">
        <v>2000</v>
      </c>
      <c r="L19" s="59">
        <v>2000</v>
      </c>
      <c r="M19" s="59">
        <v>2000</v>
      </c>
      <c r="N19" s="59">
        <v>2000</v>
      </c>
      <c r="O19" s="59">
        <v>2000</v>
      </c>
      <c r="P19" s="59">
        <v>2000</v>
      </c>
      <c r="Q19" s="17">
        <f t="shared" si="1"/>
        <v>24000</v>
      </c>
    </row>
    <row r="20" spans="1:17" s="9" customFormat="1" ht="18.75" customHeight="1" x14ac:dyDescent="0.15">
      <c r="A20" s="39">
        <v>16</v>
      </c>
      <c r="B20" s="40" t="s">
        <v>90</v>
      </c>
      <c r="C20" s="71" t="s">
        <v>83</v>
      </c>
      <c r="D20" s="75" t="s">
        <v>84</v>
      </c>
      <c r="E20" s="61">
        <v>12600</v>
      </c>
      <c r="F20" s="61">
        <v>12600</v>
      </c>
      <c r="G20" s="61">
        <v>12600</v>
      </c>
      <c r="H20" s="61">
        <v>12600</v>
      </c>
      <c r="I20" s="61">
        <v>12600</v>
      </c>
      <c r="J20" s="61">
        <v>12600</v>
      </c>
      <c r="K20" s="61">
        <v>12600</v>
      </c>
      <c r="L20" s="61">
        <v>12600</v>
      </c>
      <c r="M20" s="61">
        <v>12600</v>
      </c>
      <c r="N20" s="61">
        <v>12600</v>
      </c>
      <c r="O20" s="61">
        <v>12600</v>
      </c>
      <c r="P20" s="61">
        <v>12600</v>
      </c>
      <c r="Q20" s="17">
        <f t="shared" si="1"/>
        <v>151200</v>
      </c>
    </row>
    <row r="21" spans="1:17" s="9" customFormat="1" ht="18.75" customHeight="1" thickBot="1" x14ac:dyDescent="0.2">
      <c r="A21" s="19">
        <v>17</v>
      </c>
      <c r="B21" s="20" t="s">
        <v>95</v>
      </c>
      <c r="C21" s="72" t="s">
        <v>93</v>
      </c>
      <c r="D21" s="78" t="s">
        <v>97</v>
      </c>
      <c r="E21" s="69">
        <v>18000</v>
      </c>
      <c r="F21" s="69">
        <v>18000</v>
      </c>
      <c r="G21" s="69">
        <v>18000</v>
      </c>
      <c r="H21" s="69">
        <v>18000</v>
      </c>
      <c r="I21" s="69">
        <v>18000</v>
      </c>
      <c r="J21" s="69">
        <v>18000</v>
      </c>
      <c r="K21" s="69">
        <v>18000</v>
      </c>
      <c r="L21" s="69">
        <v>18000</v>
      </c>
      <c r="M21" s="69">
        <v>18000</v>
      </c>
      <c r="N21" s="69">
        <v>18000</v>
      </c>
      <c r="O21" s="69">
        <v>18000</v>
      </c>
      <c r="P21" s="69">
        <v>18000</v>
      </c>
      <c r="Q21" s="22">
        <f t="shared" si="1"/>
        <v>216000</v>
      </c>
    </row>
    <row r="22" spans="1:17" ht="18" customHeight="1" x14ac:dyDescent="0.15">
      <c r="A22" s="80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</row>
    <row r="23" spans="1:17" ht="18" customHeight="1" x14ac:dyDescent="0.15">
      <c r="A23" s="76" t="s">
        <v>85</v>
      </c>
    </row>
    <row r="24" spans="1:17" ht="18" customHeight="1" x14ac:dyDescent="0.15">
      <c r="A24" s="77" t="s">
        <v>86</v>
      </c>
      <c r="B24" s="56"/>
    </row>
    <row r="25" spans="1:17" ht="18" customHeight="1" x14ac:dyDescent="0.15">
      <c r="A25" s="77" t="s">
        <v>96</v>
      </c>
    </row>
    <row r="26" spans="1:17" x14ac:dyDescent="0.15">
      <c r="A26" s="77"/>
    </row>
  </sheetData>
  <mergeCells count="3">
    <mergeCell ref="A2:Q2"/>
    <mergeCell ref="E3:P3"/>
    <mergeCell ref="A22:Q22"/>
  </mergeCells>
  <phoneticPr fontId="3"/>
  <pageMargins left="0.70866141732283472" right="0.23622047244094491" top="0.74803149606299213" bottom="0.35433070866141736" header="0.31496062992125984" footer="0.31496062992125984"/>
  <pageSetup paperSize="9" scale="77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254C5-BF22-48C7-B278-C8A85A0E3696}">
  <dimension ref="A1:V22"/>
  <sheetViews>
    <sheetView zoomScale="85" zoomScaleNormal="85" workbookViewId="0">
      <pane xSplit="2" ySplit="3" topLeftCell="C4" activePane="bottomRight" state="frozen"/>
      <selection pane="topRight" activeCell="G1" sqref="G1"/>
      <selection pane="bottomLeft" activeCell="A6" sqref="A6"/>
      <selection pane="bottomRight" activeCell="E19" sqref="E19"/>
    </sheetView>
  </sheetViews>
  <sheetFormatPr defaultRowHeight="13.5" x14ac:dyDescent="0.15"/>
  <cols>
    <col min="1" max="1" width="4.875" style="4" bestFit="1" customWidth="1"/>
    <col min="2" max="2" width="38.75" style="2" customWidth="1"/>
    <col min="3" max="3" width="20.75" bestFit="1" customWidth="1"/>
    <col min="4" max="4" width="20.75" customWidth="1"/>
    <col min="5" max="5" width="7.75" bestFit="1" customWidth="1"/>
    <col min="6" max="6" width="12.875" bestFit="1" customWidth="1"/>
    <col min="7" max="7" width="12.875" customWidth="1"/>
    <col min="8" max="8" width="12.875" bestFit="1" customWidth="1"/>
    <col min="9" max="9" width="12.875" customWidth="1"/>
    <col min="10" max="10" width="13.875" style="7" customWidth="1"/>
    <col min="11" max="21" width="8.125" style="7" customWidth="1"/>
    <col min="22" max="22" width="9.375" style="7" customWidth="1"/>
  </cols>
  <sheetData>
    <row r="1" spans="1:22" ht="24.6" customHeight="1" x14ac:dyDescent="0.15">
      <c r="J1" s="32" t="s">
        <v>81</v>
      </c>
    </row>
    <row r="2" spans="1:22" ht="24.6" customHeight="1" thickBot="1" x14ac:dyDescent="0.2">
      <c r="A2" s="79" t="s">
        <v>82</v>
      </c>
      <c r="B2" s="79"/>
      <c r="C2" s="79"/>
      <c r="D2" s="79"/>
      <c r="E2" s="79"/>
      <c r="F2" s="79"/>
      <c r="G2" s="79"/>
      <c r="H2" s="79"/>
      <c r="I2" s="79"/>
      <c r="J2" s="79"/>
      <c r="K2"/>
      <c r="L2"/>
      <c r="M2"/>
      <c r="N2"/>
      <c r="O2"/>
      <c r="P2"/>
      <c r="Q2"/>
      <c r="R2"/>
      <c r="S2"/>
      <c r="T2"/>
      <c r="U2"/>
      <c r="V2"/>
    </row>
    <row r="3" spans="1:22" ht="39" customHeight="1" thickBot="1" x14ac:dyDescent="0.2">
      <c r="A3" s="44" t="s">
        <v>17</v>
      </c>
      <c r="B3" s="45" t="s">
        <v>0</v>
      </c>
      <c r="C3" s="46" t="s">
        <v>24</v>
      </c>
      <c r="D3" s="46" t="s">
        <v>41</v>
      </c>
      <c r="E3" s="46" t="s">
        <v>37</v>
      </c>
      <c r="F3" s="46" t="s">
        <v>31</v>
      </c>
      <c r="G3" s="46" t="s">
        <v>39</v>
      </c>
      <c r="H3" s="46" t="s">
        <v>50</v>
      </c>
      <c r="I3" s="47" t="s">
        <v>30</v>
      </c>
      <c r="J3" s="48" t="s">
        <v>40</v>
      </c>
    </row>
    <row r="4" spans="1:22" ht="18.75" customHeight="1" x14ac:dyDescent="0.15">
      <c r="A4" s="49">
        <v>1</v>
      </c>
      <c r="B4" s="50" t="s">
        <v>52</v>
      </c>
      <c r="C4" s="51" t="s">
        <v>25</v>
      </c>
      <c r="D4" s="52" t="s">
        <v>42</v>
      </c>
      <c r="E4" s="53">
        <v>1</v>
      </c>
      <c r="F4" s="53">
        <v>30</v>
      </c>
      <c r="G4" s="53">
        <f t="shared" ref="G4:G8" si="0">E4*F4</f>
        <v>30</v>
      </c>
      <c r="H4" s="53">
        <f>G4*1050</f>
        <v>31500</v>
      </c>
      <c r="I4" s="54">
        <v>25</v>
      </c>
      <c r="J4" s="55">
        <f t="shared" ref="J4:J8" si="1">E4*I4</f>
        <v>25</v>
      </c>
    </row>
    <row r="5" spans="1:22" ht="18.75" customHeight="1" x14ac:dyDescent="0.15">
      <c r="A5" s="16">
        <v>2</v>
      </c>
      <c r="B5" s="42" t="s">
        <v>98</v>
      </c>
      <c r="C5" s="10" t="s">
        <v>25</v>
      </c>
      <c r="D5" s="10" t="s">
        <v>42</v>
      </c>
      <c r="E5" s="26">
        <v>1</v>
      </c>
      <c r="F5" s="26">
        <v>50</v>
      </c>
      <c r="G5" s="26">
        <v>50</v>
      </c>
      <c r="H5" s="26">
        <v>52500</v>
      </c>
      <c r="I5" s="27">
        <v>150</v>
      </c>
      <c r="J5" s="28">
        <v>150</v>
      </c>
    </row>
    <row r="6" spans="1:22" ht="18.75" customHeight="1" x14ac:dyDescent="0.15">
      <c r="A6" s="16">
        <v>3</v>
      </c>
      <c r="B6" s="1" t="s">
        <v>34</v>
      </c>
      <c r="C6" s="10" t="s">
        <v>25</v>
      </c>
      <c r="D6" s="10" t="s">
        <v>43</v>
      </c>
      <c r="E6" s="26">
        <v>1</v>
      </c>
      <c r="F6" s="26">
        <v>80</v>
      </c>
      <c r="G6" s="26">
        <f t="shared" si="0"/>
        <v>80</v>
      </c>
      <c r="H6" s="26">
        <v>84000</v>
      </c>
      <c r="I6" s="27">
        <v>50</v>
      </c>
      <c r="J6" s="28">
        <f t="shared" si="1"/>
        <v>50</v>
      </c>
    </row>
    <row r="7" spans="1:22" ht="18.75" customHeight="1" x14ac:dyDescent="0.15">
      <c r="A7" s="16">
        <v>4</v>
      </c>
      <c r="B7" s="1" t="s">
        <v>33</v>
      </c>
      <c r="C7" s="10" t="s">
        <v>25</v>
      </c>
      <c r="D7" s="10" t="s">
        <v>43</v>
      </c>
      <c r="E7" s="26">
        <v>1</v>
      </c>
      <c r="F7" s="26">
        <v>45</v>
      </c>
      <c r="G7" s="26">
        <f t="shared" si="0"/>
        <v>45</v>
      </c>
      <c r="H7" s="26">
        <v>47250</v>
      </c>
      <c r="I7" s="27">
        <v>48.6</v>
      </c>
      <c r="J7" s="28">
        <f t="shared" si="1"/>
        <v>48.6</v>
      </c>
    </row>
    <row r="8" spans="1:22" s="9" customFormat="1" ht="18.75" customHeight="1" x14ac:dyDescent="0.15">
      <c r="A8" s="16">
        <v>5</v>
      </c>
      <c r="B8" s="1" t="s">
        <v>21</v>
      </c>
      <c r="C8" s="10" t="s">
        <v>25</v>
      </c>
      <c r="D8" s="10" t="s">
        <v>43</v>
      </c>
      <c r="E8" s="26">
        <v>11</v>
      </c>
      <c r="F8" s="26">
        <v>3</v>
      </c>
      <c r="G8" s="26">
        <f t="shared" si="0"/>
        <v>33</v>
      </c>
      <c r="H8" s="26">
        <v>34650</v>
      </c>
      <c r="I8" s="27">
        <v>7</v>
      </c>
      <c r="J8" s="28">
        <f t="shared" si="1"/>
        <v>77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18.75" customHeight="1" x14ac:dyDescent="0.15">
      <c r="A9" s="16">
        <v>6</v>
      </c>
      <c r="B9" s="1" t="s">
        <v>26</v>
      </c>
      <c r="C9" s="10" t="s">
        <v>25</v>
      </c>
      <c r="D9" s="10" t="s">
        <v>43</v>
      </c>
      <c r="E9" s="26">
        <v>1</v>
      </c>
      <c r="F9" s="26">
        <v>25</v>
      </c>
      <c r="G9" s="26">
        <f>E9*F9</f>
        <v>25</v>
      </c>
      <c r="H9" s="26">
        <v>26250</v>
      </c>
      <c r="I9" s="27">
        <v>25</v>
      </c>
      <c r="J9" s="28">
        <f>E9*I9</f>
        <v>25</v>
      </c>
    </row>
    <row r="10" spans="1:22" ht="18.75" customHeight="1" x14ac:dyDescent="0.15">
      <c r="A10" s="16">
        <v>7</v>
      </c>
      <c r="B10" s="1" t="s">
        <v>27</v>
      </c>
      <c r="C10" s="10" t="s">
        <v>25</v>
      </c>
      <c r="D10" s="10" t="s">
        <v>44</v>
      </c>
      <c r="E10" s="26">
        <v>1</v>
      </c>
      <c r="F10" s="26">
        <v>60</v>
      </c>
      <c r="G10" s="26">
        <f t="shared" ref="G10:G14" si="2">E10*F10</f>
        <v>60</v>
      </c>
      <c r="H10" s="26">
        <v>63000</v>
      </c>
      <c r="I10" s="27">
        <v>64.8</v>
      </c>
      <c r="J10" s="28">
        <f t="shared" ref="J10:J14" si="3">E10*I10</f>
        <v>64.8</v>
      </c>
    </row>
    <row r="11" spans="1:22" ht="18.75" customHeight="1" x14ac:dyDescent="0.15">
      <c r="A11" s="16">
        <v>8</v>
      </c>
      <c r="B11" s="1" t="s">
        <v>35</v>
      </c>
      <c r="C11" s="10" t="s">
        <v>25</v>
      </c>
      <c r="D11" s="10" t="s">
        <v>44</v>
      </c>
      <c r="E11" s="26">
        <v>1</v>
      </c>
      <c r="F11" s="26">
        <v>25</v>
      </c>
      <c r="G11" s="26">
        <f t="shared" si="2"/>
        <v>25</v>
      </c>
      <c r="H11" s="26">
        <v>26250</v>
      </c>
      <c r="I11" s="27">
        <v>32.4</v>
      </c>
      <c r="J11" s="28">
        <f t="shared" si="3"/>
        <v>32.4</v>
      </c>
    </row>
    <row r="12" spans="1:22" ht="18.75" customHeight="1" x14ac:dyDescent="0.15">
      <c r="A12" s="16">
        <v>9</v>
      </c>
      <c r="B12" s="1" t="s">
        <v>38</v>
      </c>
      <c r="C12" s="10" t="s">
        <v>25</v>
      </c>
      <c r="D12" s="10" t="s">
        <v>44</v>
      </c>
      <c r="E12" s="26">
        <v>1</v>
      </c>
      <c r="F12" s="26">
        <v>30</v>
      </c>
      <c r="G12" s="26">
        <f t="shared" si="2"/>
        <v>30</v>
      </c>
      <c r="H12" s="26">
        <v>31500</v>
      </c>
      <c r="I12" s="27">
        <v>32.4</v>
      </c>
      <c r="J12" s="28">
        <f t="shared" si="3"/>
        <v>32.4</v>
      </c>
    </row>
    <row r="13" spans="1:22" s="9" customFormat="1" ht="21.75" customHeight="1" x14ac:dyDescent="0.15">
      <c r="A13" s="16">
        <v>10</v>
      </c>
      <c r="B13" s="3" t="s">
        <v>32</v>
      </c>
      <c r="C13" s="10" t="s">
        <v>25</v>
      </c>
      <c r="D13" s="10" t="s">
        <v>44</v>
      </c>
      <c r="E13" s="26">
        <v>1</v>
      </c>
      <c r="F13" s="26">
        <v>50</v>
      </c>
      <c r="G13" s="26">
        <f t="shared" si="2"/>
        <v>50</v>
      </c>
      <c r="H13" s="26">
        <v>52500</v>
      </c>
      <c r="I13" s="27">
        <v>64.8</v>
      </c>
      <c r="J13" s="28">
        <f t="shared" si="3"/>
        <v>64.8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s="9" customFormat="1" ht="18.75" customHeight="1" x14ac:dyDescent="0.15">
      <c r="A14" s="16">
        <v>11</v>
      </c>
      <c r="B14" s="1" t="s">
        <v>20</v>
      </c>
      <c r="C14" s="10" t="s">
        <v>25</v>
      </c>
      <c r="D14" s="10" t="s">
        <v>44</v>
      </c>
      <c r="E14" s="26">
        <v>15</v>
      </c>
      <c r="F14" s="26">
        <v>3</v>
      </c>
      <c r="G14" s="26">
        <f t="shared" si="2"/>
        <v>45</v>
      </c>
      <c r="H14" s="26">
        <v>47250</v>
      </c>
      <c r="I14" s="27">
        <v>7</v>
      </c>
      <c r="J14" s="28">
        <f t="shared" si="3"/>
        <v>105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18.75" customHeight="1" x14ac:dyDescent="0.15">
      <c r="A15" s="16">
        <v>12</v>
      </c>
      <c r="B15" s="3" t="s">
        <v>15</v>
      </c>
      <c r="C15" s="10" t="s">
        <v>99</v>
      </c>
      <c r="D15" s="10" t="s">
        <v>44</v>
      </c>
      <c r="E15" s="26">
        <v>1</v>
      </c>
      <c r="F15" s="26">
        <v>90</v>
      </c>
      <c r="G15" s="26">
        <f>E15*F15</f>
        <v>90</v>
      </c>
      <c r="H15" s="26">
        <v>94500</v>
      </c>
      <c r="I15" s="27">
        <v>50</v>
      </c>
      <c r="J15" s="28">
        <f>E15*I15</f>
        <v>50</v>
      </c>
    </row>
    <row r="16" spans="1:22" s="9" customFormat="1" ht="18.75" customHeight="1" x14ac:dyDescent="0.15">
      <c r="A16" s="16">
        <v>13</v>
      </c>
      <c r="B16" s="3" t="s">
        <v>47</v>
      </c>
      <c r="C16" s="10" t="s">
        <v>99</v>
      </c>
      <c r="D16" s="10" t="s">
        <v>44</v>
      </c>
      <c r="E16" s="26">
        <v>1</v>
      </c>
      <c r="F16" s="26">
        <v>45</v>
      </c>
      <c r="G16" s="26">
        <f t="shared" ref="G16" si="4">E16*F16</f>
        <v>45</v>
      </c>
      <c r="H16" s="26">
        <v>47250</v>
      </c>
      <c r="I16" s="27">
        <v>48.6</v>
      </c>
      <c r="J16" s="28">
        <f t="shared" ref="J16" si="5">E16*I16</f>
        <v>48.6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s="9" customFormat="1" ht="18.75" customHeight="1" x14ac:dyDescent="0.15">
      <c r="A17" s="16">
        <v>14</v>
      </c>
      <c r="B17" s="1" t="s">
        <v>16</v>
      </c>
      <c r="C17" s="10" t="s">
        <v>25</v>
      </c>
      <c r="D17" s="10" t="s">
        <v>45</v>
      </c>
      <c r="E17" s="26">
        <v>1</v>
      </c>
      <c r="F17" s="26">
        <v>14</v>
      </c>
      <c r="G17" s="26">
        <f t="shared" ref="G17:G18" si="6">E17*F17</f>
        <v>14</v>
      </c>
      <c r="H17" s="26">
        <v>14700</v>
      </c>
      <c r="I17" s="27">
        <v>48.6</v>
      </c>
      <c r="J17" s="28">
        <f t="shared" ref="J17:J18" si="7">E17*I17</f>
        <v>48.6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s="9" customFormat="1" ht="18.75" customHeight="1" thickBot="1" x14ac:dyDescent="0.2">
      <c r="A18" s="19">
        <v>15</v>
      </c>
      <c r="B18" s="20" t="s">
        <v>19</v>
      </c>
      <c r="C18" s="21" t="s">
        <v>25</v>
      </c>
      <c r="D18" s="21" t="s">
        <v>46</v>
      </c>
      <c r="E18" s="29">
        <v>28</v>
      </c>
      <c r="F18" s="29">
        <v>3</v>
      </c>
      <c r="G18" s="29">
        <f t="shared" si="6"/>
        <v>84</v>
      </c>
      <c r="H18" s="29">
        <v>88200</v>
      </c>
      <c r="I18" s="30">
        <v>7</v>
      </c>
      <c r="J18" s="31">
        <f t="shared" si="7"/>
        <v>196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18" customHeight="1" x14ac:dyDescent="0.15">
      <c r="A19" s="25"/>
      <c r="B19" s="25"/>
      <c r="C19" s="25"/>
      <c r="D19" s="25"/>
      <c r="E19" s="25"/>
      <c r="F19" s="25"/>
      <c r="G19" s="25"/>
      <c r="H19" s="25"/>
      <c r="I19" s="25"/>
    </row>
    <row r="20" spans="1:22" ht="18" customHeight="1" x14ac:dyDescent="0.15">
      <c r="B20" s="56"/>
    </row>
    <row r="21" spans="1:22" ht="18" customHeight="1" x14ac:dyDescent="0.15">
      <c r="B21" s="56"/>
    </row>
    <row r="22" spans="1:22" ht="18" customHeight="1" x14ac:dyDescent="0.15"/>
  </sheetData>
  <mergeCells count="1">
    <mergeCell ref="A2:J2"/>
  </mergeCells>
  <phoneticPr fontId="3"/>
  <pageMargins left="0.70866141732283472" right="0.23622047244094491" top="0.74803149606299213" bottom="0.35433070866141736" header="0.31496062992125984" footer="0.31496062992125984"/>
  <pageSetup paperSize="8" scale="50" fitToWidth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需要施設場所一覧表 </vt:lpstr>
      <vt:lpstr>月別使用電力量</vt:lpstr>
      <vt:lpstr>設置予定発電設備、発電予定量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etou</dc:creator>
  <cp:lastModifiedBy>上山 隆浩</cp:lastModifiedBy>
  <cp:lastPrinted>2023-08-15T06:36:31Z</cp:lastPrinted>
  <dcterms:created xsi:type="dcterms:W3CDTF">2015-01-27T09:35:12Z</dcterms:created>
  <dcterms:modified xsi:type="dcterms:W3CDTF">2023-08-15T06:36:49Z</dcterms:modified>
</cp:coreProperties>
</file>