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H-MUKAIBARA\Desktop\要提出\03.11【Zipアーカイブ】20220228161622_【３／１１（金）〆照会】令和２年度財政状況資料集の作成及び提出について\回答\参考\令和元年度\"/>
    </mc:Choice>
  </mc:AlternateContent>
  <xr:revisionPtr revIDLastSave="0" documentId="13_ncr:1_{8403B2E7-C37A-4CDC-98D5-DB9E8F75D415}" xr6:coauthVersionLast="36" xr6:coauthVersionMax="36" xr10:uidLastSave="{00000000-0000-0000-0000-000000000000}"/>
  <bookViews>
    <workbookView xWindow="0" yWindow="0" windowWidth="23136" windowHeight="1345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C38" i="10"/>
  <c r="CO37" i="10"/>
  <c r="BE37" i="10"/>
  <c r="AM37" i="10"/>
  <c r="C37" i="10"/>
  <c r="CO36" i="10"/>
  <c r="BE36" i="10"/>
  <c r="AM36" i="10"/>
  <c r="C36" i="10"/>
  <c r="CO35" i="10"/>
  <c r="AM35" i="10"/>
  <c r="CO34" i="10"/>
  <c r="BW34" i="10"/>
  <c r="BW35" i="10" s="1"/>
  <c r="BW36" i="10" s="1"/>
  <c r="BW37" i="10" s="1"/>
  <c r="BW38" i="10" s="1"/>
  <c r="AM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<sst xmlns="http://schemas.openxmlformats.org/spreadsheetml/2006/main" count="1167" uniqueCount="612">
  <si>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</si>
  <si>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</si>
  <si>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</si>
  <si>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</si>
  <si>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</si>
  <si>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</si>
  <si>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</si>
  <si>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</si>
  <si>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</si>
  <si>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</si>
  <si>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</si>
  <si>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</si>
  <si>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</si>
  <si>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</si>
  <si>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</si>
  <si>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</si>
  <si>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</si>
  <si>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</si>
  <si>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</si>
  <si>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</si>
  <si>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</si>
  <si>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</si>
  <si>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</si>
  <si>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</si>
  <si>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</si>
  <si>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</si>
  <si>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</si>
  <si>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</si>
  <si>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</si>
  <si>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</si>
  <si>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</si>
  <si>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</si>
  <si>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</si>
  <si>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</si>
  <si>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</si>
  <si>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</si>
  <si>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</si>
  <si>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</si>
  <si>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</si>
  <si>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</si>
  <si>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</si>
  <si>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</si>
  <si>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</si>
  <si>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</si>
  <si>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</si>
  <si>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</si>
  <si>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</si>
  <si>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</si>
  <si>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</si>
  <si>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</si>
  <si>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</si>
  <si>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</si>
  <si>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</si>
  <si>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</si>
  <si>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</si>
  <si>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</si>
  <si>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</si>
  <si>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</si>
  <si>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</si>
  <si>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</si>
  <si>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</si>
  <si>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</si>
  <si>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</si>
  <si>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</si>
  <si>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</si>
  <si>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</si>
  <si>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</si>
  <si>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</si>
  <si>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</si>
  <si>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</si>
  <si>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</si>
  <si>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</si>
  <si>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</si>
  <si>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</si>
  <si>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</si>
  <si>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</si>
  <si>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</si>
  <si>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</si>
  <si>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</si>
  <si>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</si>
  <si>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</si>
  <si>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</si>
  <si>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</si>
  <si>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</si>
  <si>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</si>
  <si>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</si>
  <si>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</si>
  <si>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</si>
  <si>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</si>
  <si>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</si>
  <si>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</si>
  <si>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</si>
  <si>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</si>
  <si>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</si>
  <si>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</si>
  <si>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</si>
  <si>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</si>
  <si>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</si>
  <si>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西粟倉村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</si>
  <si>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</si>
  <si>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</si>
  <si>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</si>
  <si>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</si>
  <si>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</si>
  <si>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</si>
  <si>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</si>
  <si>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</si>
  <si>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</si>
  <si>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</si>
  <si>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</si>
  <si>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</si>
  <si>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</si>
  <si>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</si>
  <si>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</si>
  <si>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</si>
  <si>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</si>
  <si>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</si>
  <si>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</si>
  <si>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</si>
  <si>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</si>
  <si>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</si>
  <si>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</si>
  <si>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</si>
  <si>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</si>
  <si>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</si>
  <si>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</si>
  <si>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</si>
  <si>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</si>
  <si>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</si>
  <si>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</si>
  <si>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</si>
  <si>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</si>
  <si>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</si>
  <si>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</si>
  <si>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</si>
  <si>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</si>
  <si>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</si>
  <si>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</si>
  <si>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</si>
  <si>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</si>
  <si>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</si>
  <si>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</si>
  <si>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</si>
  <si>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</si>
  <si>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</si>
  <si>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</si>
  <si>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</si>
  <si>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</si>
  <si>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</si>
  <si>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</si>
  <si>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</si>
  <si>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</si>
  <si>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</si>
  <si>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</si>
  <si>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</si>
  <si>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</si>
  <si>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</si>
  <si>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</si>
  <si>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</si>
  <si>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</si>
  <si>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</si>
  <si>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</si>
  <si>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</si>
  <si>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</si>
  <si>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</si>
  <si>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</si>
  <si>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</si>
  <si>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</si>
  <si>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</si>
  <si>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</si>
  <si>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</si>
  <si>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</si>
  <si>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</si>
  <si>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</si>
  <si>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</si>
  <si>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</si>
  <si>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</si>
  <si>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</si>
  <si>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</si>
  <si>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</si>
  <si>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</si>
  <si>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</si>
  <si>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</si>
  <si>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</si>
  <si>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</si>
  <si>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</si>
  <si>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</si>
  <si>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</si>
  <si>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</si>
  <si>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</si>
  <si>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</si>
  <si>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</si>
  <si>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</si>
  <si>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</si>
  <si>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</si>
  <si>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</si>
  <si>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</si>
  <si>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</si>
  <si>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</si>
  <si>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</si>
  <si>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</si>
  <si>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</si>
  <si>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</si>
  <si>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</si>
  <si>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</si>
  <si>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</si>
  <si>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</si>
  <si>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</si>
  <si>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</si>
  <si>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</si>
  <si>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</si>
  <si>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</si>
  <si>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岡山県西粟倉村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</si>
  <si>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</si>
  <si>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</si>
  <si>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</si>
  <si>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</si>
  <si>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</si>
  <si>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</si>
  <si>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</si>
  <si>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</si>
  <si>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</si>
  <si>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</si>
  <si>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</si>
  <si>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</si>
  <si>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</si>
  <si>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</si>
  <si>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</si>
  <si>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</si>
  <si>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</si>
  <si>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</si>
  <si>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</si>
  <si>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</si>
  <si>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</si>
  <si>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</si>
  <si>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</si>
  <si>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</si>
  <si>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</si>
  <si>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</si>
  <si>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</si>
  <si>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</si>
  <si>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</si>
  <si>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</si>
  <si>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</si>
  <si>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</si>
  <si>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</si>
  <si>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</si>
  <si>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</si>
  <si>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</si>
  <si>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</si>
  <si>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</si>
  <si>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</si>
  <si>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</si>
  <si>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</si>
  <si>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</si>
  <si>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</si>
  <si>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</si>
  <si>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</si>
  <si>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</si>
  <si>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</si>
  <si>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</si>
  <si>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</si>
  <si>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</si>
  <si>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</si>
  <si>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</si>
  <si>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</si>
  <si>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</si>
  <si>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</si>
  <si>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</si>
  <si>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</si>
  <si>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</si>
  <si>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</si>
  <si>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</si>
  <si>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</si>
  <si>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</si>
  <si>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</si>
  <si>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</si>
  <si>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</si>
  <si>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</si>
  <si>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</si>
  <si>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</si>
  <si>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</si>
  <si>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</si>
  <si>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</si>
  <si>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</si>
  <si>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</si>
  <si>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</si>
  <si>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</si>
  <si>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</si>
  <si>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</si>
  <si>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</si>
  <si>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</si>
  <si>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</si>
  <si>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</si>
  <si>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</si>
  <si>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</si>
  <si>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</si>
  <si>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</si>
  <si>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</si>
  <si>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</si>
  <si>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</si>
  <si>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</si>
  <si>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</si>
  <si>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</si>
  <si>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</si>
  <si>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</si>
  <si>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</si>
  <si>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</si>
  <si>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</si>
  <si>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</si>
  <si>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</si>
  <si>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</si>
  <si>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</si>
  <si>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</si>
  <si>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</si>
  <si>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</si>
  <si>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</si>
  <si>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</si>
  <si>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</si>
  <si>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</si>
  <si>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</si>
  <si>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</si>
  <si>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</si>
  <si>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</si>
  <si>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</si>
  <si>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</si>
  <si>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</si>
  <si>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</si>
  <si>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</si>
  <si>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</si>
  <si>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</si>
  <si>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</si>
  <si>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</si>
  <si>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</si>
  <si>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</si>
  <si>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</si>
  <si>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</si>
  <si>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</si>
  <si>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</si>
  <si>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</si>
  <si>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</si>
  <si>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</si>
  <si>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</si>
  <si>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</si>
  <si>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</si>
  <si>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</si>
  <si>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</si>
  <si>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</si>
  <si>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</si>
  <si>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</si>
  <si>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</si>
  <si>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</si>
  <si>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</si>
  <si>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</si>
  <si>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</si>
  <si>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</si>
  <si>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</si>
  <si>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</si>
  <si>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</si>
  <si>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</si>
  <si>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</si>
  <si>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</si>
  <si>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</si>
  <si>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</si>
  <si>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</si>
  <si>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岡山県西粟倉村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</si>
  <si>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</si>
  <si>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</si>
  <si>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</si>
  <si>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</si>
  <si>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</si>
  <si>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</si>
  <si>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</si>
  <si>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</si>
  <si>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</si>
  <si>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</si>
  <si>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</si>
  <si>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</si>
  <si>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</si>
  <si>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</si>
  <si>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</si>
  <si>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</si>
  <si>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</si>
  <si>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</si>
  <si>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</si>
  <si>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</si>
  <si>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森林管理特別会計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</si>
  <si>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</si>
  <si>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</si>
  <si>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</si>
  <si>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</si>
  <si>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</si>
  <si>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</si>
  <si>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</si>
  <si>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</si>
  <si>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</si>
  <si>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</si>
  <si>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</si>
  <si>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</si>
  <si>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</si>
  <si>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</si>
  <si>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</si>
  <si>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西粟倉村国民健康保険事業勘定特別会計</t>
    <phoneticPr fontId="5"/>
  </si>
  <si>
    <t>西粟倉村国民健康保険施設勘定特別会計</t>
    <phoneticPr fontId="5"/>
  </si>
  <si>
    <t>西粟倉村介護保険事業勘定特別会計</t>
    <phoneticPr fontId="5"/>
  </si>
  <si>
    <t>西粟倉村後期高齢者医療事業特別会計</t>
    <phoneticPr fontId="5"/>
  </si>
  <si>
    <t>西粟倉村介護サービス事業勘定特別会計</t>
    <phoneticPr fontId="5"/>
  </si>
  <si>
    <t>西粟倉村簡易水道事業特別会計</t>
    <phoneticPr fontId="5"/>
  </si>
  <si>
    <t>法非適用企業</t>
    <phoneticPr fontId="5"/>
  </si>
  <si>
    <t>西粟倉村農業集落排水事業特別会計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</si>
  <si>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</si>
  <si>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</si>
  <si>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</si>
  <si>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</si>
  <si>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</si>
  <si>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</si>
  <si>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</si>
  <si>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</si>
  <si>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</si>
  <si>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</si>
  <si>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</si>
  <si>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</si>
  <si>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</si>
  <si>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</si>
  <si>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</si>
  <si>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</si>
  <si>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</si>
  <si>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</si>
  <si>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</si>
  <si>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</si>
  <si>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</si>
  <si>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</si>
  <si>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</si>
  <si>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</si>
  <si>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</si>
  <si>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</si>
  <si>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</si>
  <si>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</si>
  <si>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</si>
  <si>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</si>
  <si>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</si>
  <si>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</si>
  <si>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</si>
  <si>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</si>
  <si>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</si>
  <si>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</si>
  <si>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</si>
  <si>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</si>
  <si>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</si>
  <si>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</si>
  <si>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</si>
  <si>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</si>
  <si>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</si>
  <si>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</si>
  <si>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</si>
  <si>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</si>
  <si>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</si>
  <si>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</si>
  <si>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</si>
  <si>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</si>
  <si>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</si>
  <si>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</si>
  <si>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</si>
  <si>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</si>
  <si>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</si>
  <si>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</si>
  <si>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</si>
  <si>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</si>
  <si>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</si>
  <si>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</si>
  <si>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</si>
  <si>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</si>
  <si>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</si>
  <si>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</si>
  <si>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西粟倉村簡易水道事業特別会計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</si>
  <si>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</si>
  <si>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</si>
  <si>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西粟倉村農業集落排水事業特別会計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</si>
  <si>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</si>
  <si>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西粟倉村介護サービス事業勘定特別会計</t>
    <phoneticPr fontId="5"/>
  </si>
  <si>
    <t>(Ｆ)</t>
    <phoneticPr fontId="5"/>
  </si>
  <si>
    <t>西粟倉村介護保険事業勘定特別会計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</si>
  <si>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</si>
  <si>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</si>
  <si>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</si>
  <si>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</si>
  <si>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</si>
  <si>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</si>
  <si>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</si>
  <si>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</si>
  <si>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</si>
  <si>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</si>
  <si>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</si>
  <si>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</si>
  <si>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</si>
  <si>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</si>
  <si>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</si>
  <si>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</si>
  <si>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</si>
  <si>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</si>
  <si>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</si>
  <si>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</si>
  <si>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</si>
  <si>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</si>
  <si>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</si>
  <si>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</si>
  <si>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</si>
  <si>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</si>
  <si>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</si>
  <si>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</si>
  <si>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</si>
  <si>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</si>
  <si>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</si>
  <si>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</si>
  <si>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</si>
  <si>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</si>
  <si>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</si>
  <si>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</si>
  <si>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</si>
  <si>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</si>
  <si>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</si>
  <si>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</si>
  <si>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</si>
  <si>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</si>
  <si>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</si>
  <si>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</si>
  <si>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</si>
  <si>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</si>
  <si>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</si>
  <si>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</si>
  <si>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</si>
  <si>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</si>
  <si>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</si>
  <si>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</si>
  <si>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</si>
  <si>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</si>
  <si>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</si>
  <si>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</si>
  <si>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</si>
  <si>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</si>
  <si>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</si>
  <si>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</si>
  <si>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</si>
  <si>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</si>
  <si>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</si>
  <si>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</si>
  <si>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</si>
  <si>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</si>
  <si>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</si>
  <si>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</si>
  <si>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</si>
  <si>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</si>
  <si>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</si>
  <si>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</si>
  <si>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</si>
  <si>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</si>
  <si>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</si>
  <si>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</si>
  <si>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</si>
  <si>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</si>
  <si>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</si>
  <si>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</si>
  <si>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</si>
  <si>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</si>
  <si>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</si>
  <si>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</si>
  <si>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</si>
  <si>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</si>
  <si>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</si>
  <si>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</si>
  <si>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22.61</t>
  </si>
  <si>
    <t>▲ 11.04</t>
  </si>
  <si>
    <t>▲ 3.24</t>
  </si>
  <si>
    <t>一般会計</t>
  </si>
  <si>
    <t>西粟倉村国民健康保険事業勘定特別会計</t>
  </si>
  <si>
    <t>西粟倉村介護保険事業勘定特別会計</t>
  </si>
  <si>
    <t>西粟倉村国民健康保険施設勘定特別会計</t>
  </si>
  <si>
    <t>西粟倉村介護サービス事業勘定特別会計</t>
  </si>
  <si>
    <t>西粟倉村後期高齢者医療事業特別会計</t>
  </si>
  <si>
    <t>西粟倉村農業集落排水事業特別会計</t>
  </si>
  <si>
    <t>西粟倉村簡易水道事業特別会計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</si>
  <si>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</si>
  <si>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</si>
  <si>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</si>
  <si>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</si>
  <si>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</si>
  <si>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</si>
  <si>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</si>
  <si>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</si>
  <si>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</si>
  <si>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美作養護老人ホーム組合（養護老人ホーム会計）</t>
  </si>
  <si>
    <t>美作養護老人ホーム組合（特別養護老人ホーム会計）</t>
  </si>
  <si>
    <t>美作養護老人ホーム組合（訪問介護事業特別会計）</t>
  </si>
  <si>
    <t>勝英衛生施設組合</t>
    <rPh sb="0" eb="2">
      <t>ショウエイ</t>
    </rPh>
    <rPh sb="2" eb="4">
      <t>エイセイ</t>
    </rPh>
    <rPh sb="4" eb="6">
      <t>シセツ</t>
    </rPh>
    <rPh sb="6" eb="8">
      <t>クミアイ</t>
    </rPh>
    <phoneticPr fontId="5"/>
  </si>
  <si>
    <t>公共施設整備基金</t>
    <rPh sb="0" eb="2">
      <t>コウキョウ</t>
    </rPh>
    <rPh sb="2" eb="4">
      <t>シセツ</t>
    </rPh>
    <rPh sb="4" eb="6">
      <t>セイビ</t>
    </rPh>
    <rPh sb="6" eb="8">
      <t>キキン</t>
    </rPh>
    <phoneticPr fontId="2"/>
  </si>
  <si>
    <t>むらづくり基金</t>
    <rPh sb="5" eb="7">
      <t>キキン</t>
    </rPh>
    <phoneticPr fontId="2"/>
  </si>
  <si>
    <t>財政調整基金(小水力)</t>
    <rPh sb="0" eb="2">
      <t>ザイセイ</t>
    </rPh>
    <rPh sb="2" eb="4">
      <t>チョウセイ</t>
    </rPh>
    <rPh sb="4" eb="6">
      <t>キキン</t>
    </rPh>
    <rPh sb="7" eb="10">
      <t>ショウスイリョク</t>
    </rPh>
    <phoneticPr fontId="5"/>
  </si>
  <si>
    <t>公有財産取得基金</t>
    <rPh sb="0" eb="2">
      <t>コウユウ</t>
    </rPh>
    <rPh sb="2" eb="4">
      <t>ザイサン</t>
    </rPh>
    <rPh sb="4" eb="6">
      <t>シュトク</t>
    </rPh>
    <rPh sb="6" eb="8">
      <t>キキン</t>
    </rPh>
    <phoneticPr fontId="2"/>
  </si>
  <si>
    <t>観光施設等整備事業基金</t>
    <rPh sb="0" eb="2">
      <t>カンコウ</t>
    </rPh>
    <rPh sb="2" eb="4">
      <t>シセツ</t>
    </rPh>
    <rPh sb="4" eb="5">
      <t>トウ</t>
    </rPh>
    <rPh sb="5" eb="7">
      <t>セイビ</t>
    </rPh>
    <rPh sb="7" eb="9">
      <t>ジギョウ</t>
    </rPh>
    <rPh sb="9" eb="11">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</si>
  <si>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</si>
  <si>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</si>
  <si>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</si>
  <si>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</si>
  <si>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今後、公共施設等総合管理計画等に基づき、次世代に過度な負担を残さないよう限られた財源を生かして、施設の長寿命化や施設総量の適正化などの取組むことが必要である。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</si>
  <si>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</si>
  <si>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</si>
  <si>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</si>
  <si>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</si>
  <si>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</si>
  <si>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</si>
  <si>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将来負担額に対して充当可能財源が多かったため将来負担率は0であったが、公共施設の更新事業等の大型事業に対しての地方債借入により地方債残高が増加し将来負担が発生している。
実質公債費率については、類似団体と比較すると実質公債費が平均値よりも上回っているが近年10％以下に抑えている。
今後も大型事業が継続することから将来負担比率・実質公債費率ともに増加する傾向にある。</t>
    <rPh sb="0" eb="2">
      <t>ショウライ</t>
    </rPh>
    <rPh sb="2" eb="4">
      <t>フタン</t>
    </rPh>
    <rPh sb="4" eb="5">
      <t>ガク</t>
    </rPh>
    <rPh sb="6" eb="7">
      <t>タイ</t>
    </rPh>
    <rPh sb="9" eb="11">
      <t>ジュウトウ</t>
    </rPh>
    <rPh sb="11" eb="13">
      <t>カノウ</t>
    </rPh>
    <rPh sb="13" eb="15">
      <t>ザイゲン</t>
    </rPh>
    <rPh sb="16" eb="17">
      <t>オオ</t>
    </rPh>
    <rPh sb="22" eb="24">
      <t>ショウライ</t>
    </rPh>
    <rPh sb="24" eb="26">
      <t>フタン</t>
    </rPh>
    <rPh sb="26" eb="27">
      <t>リツ</t>
    </rPh>
    <rPh sb="35" eb="37">
      <t>コウキョウ</t>
    </rPh>
    <rPh sb="37" eb="39">
      <t>シセツ</t>
    </rPh>
    <rPh sb="40" eb="42">
      <t>コウシン</t>
    </rPh>
    <rPh sb="42" eb="44">
      <t>ジギョウ</t>
    </rPh>
    <rPh sb="44" eb="45">
      <t>ナド</t>
    </rPh>
    <rPh sb="46" eb="48">
      <t>オオガタ</t>
    </rPh>
    <rPh sb="48" eb="50">
      <t>ジギョウ</t>
    </rPh>
    <rPh sb="51" eb="52">
      <t>タイ</t>
    </rPh>
    <rPh sb="55" eb="58">
      <t>チホウサイ</t>
    </rPh>
    <rPh sb="58" eb="60">
      <t>カリイレ</t>
    </rPh>
    <rPh sb="63" eb="66">
      <t>チホウサイ</t>
    </rPh>
    <rPh sb="66" eb="68">
      <t>ザンダカ</t>
    </rPh>
    <rPh sb="69" eb="71">
      <t>ゾウカ</t>
    </rPh>
    <rPh sb="72" eb="74">
      <t>ショウライ</t>
    </rPh>
    <rPh sb="74" eb="76">
      <t>フタン</t>
    </rPh>
    <rPh sb="77" eb="79">
      <t>ハッセイ</t>
    </rPh>
    <rPh sb="85" eb="87">
      <t>ジッシツ</t>
    </rPh>
    <rPh sb="87" eb="90">
      <t>コウサイヒ</t>
    </rPh>
    <rPh sb="90" eb="91">
      <t>リツ</t>
    </rPh>
    <rPh sb="97" eb="99">
      <t>ルイジ</t>
    </rPh>
    <rPh sb="99" eb="101">
      <t>ダンタイ</t>
    </rPh>
    <rPh sb="102" eb="104">
      <t>ヒカク</t>
    </rPh>
    <rPh sb="107" eb="109">
      <t>ジッシツ</t>
    </rPh>
    <rPh sb="109" eb="112">
      <t>コウサイヒ</t>
    </rPh>
    <rPh sb="113" eb="116">
      <t>ヘイキンチ</t>
    </rPh>
    <rPh sb="119" eb="121">
      <t>ウワマワ</t>
    </rPh>
    <rPh sb="126" eb="128">
      <t>キンネン</t>
    </rPh>
    <rPh sb="131" eb="133">
      <t>イカ</t>
    </rPh>
    <rPh sb="134" eb="135">
      <t>オサ</t>
    </rPh>
    <rPh sb="141" eb="143">
      <t>コンゴ</t>
    </rPh>
    <rPh sb="144" eb="146">
      <t>オオガタ</t>
    </rPh>
    <rPh sb="146" eb="148">
      <t>ジギョウ</t>
    </rPh>
    <rPh sb="149" eb="151">
      <t>ケイゾク</t>
    </rPh>
    <rPh sb="157" eb="159">
      <t>ショウライ</t>
    </rPh>
    <rPh sb="159" eb="161">
      <t>フタン</t>
    </rPh>
    <rPh sb="161" eb="163">
      <t>ヒリツ</t>
    </rPh>
    <rPh sb="164" eb="166">
      <t>ジッシツ</t>
    </rPh>
    <rPh sb="166" eb="169">
      <t>コウサイヒ</t>
    </rPh>
    <rPh sb="169" eb="170">
      <t>リツ</t>
    </rPh>
    <rPh sb="173" eb="175">
      <t>ゾウカ</t>
    </rPh>
    <rPh sb="177" eb="179">
      <t>ケイコウ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</si>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</sst>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NumberFormat="1" applyFont="1" applyBorder="1" applyAlignment="1" applyProtection="1">
      <alignment horizontal="left" vertical="center" shrinkToFit="1"/>
      <protection locked="0"/>
    </xf>
    <xf numFmtId="0" fontId="34" fillId="0" borderId="99" xfId="12" applyNumberFormat="1" applyFont="1" applyBorder="1" applyAlignment="1" applyProtection="1">
      <alignment horizontal="left" vertical="center" shrinkToFit="1"/>
      <protection locked="0"/>
    </xf>
    <xf numFmtId="0" fontId="34" fillId="0" borderId="110"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9E9B47A-50D0-42A9-96B6-780CE249E10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9AB0-434A-96F0-B197DF75E7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221937</c:v>
                </c:pt>
                <c:pt idx="1">
                  <c:v>373051</c:v>
                </c:pt>
                <c:pt idx="2">
                  <c:v>591410</c:v>
                </c:pt>
                <c:pt idx="3">
                  <c:v>588732</c:v>
                </c:pt>
                <c:pt idx="4">
                  <c:v>1068814</c:v>
                </c:pt>
              </c:numCache>
            </c:numRef>
          </c:val>
          <c:smooth val="0"/>
          <c:extLst>
            <c:ext xmlns:c16="http://schemas.microsoft.com/office/drawing/2014/chart" uri="{C3380CC4-5D6E-409C-BE32-E72D297353CC}">
              <c16:uniqueId val="{00000001-9AB0-434A-96F0-B197DF75E7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14.16</c:v>
                </c:pt>
                <c:pt idx="1">
                  <c:v>6.21</c:v>
                </c:pt>
                <c:pt idx="2">
                  <c:v>14.27</c:v>
                </c:pt>
                <c:pt idx="3">
                  <c:v>9.81</c:v>
                </c:pt>
                <c:pt idx="4">
                  <c:v>6.43</c:v>
                </c:pt>
              </c:numCache>
            </c:numRef>
          </c:val>
          <c:extLst>
            <c:ext xmlns:c16="http://schemas.microsoft.com/office/drawing/2014/chart" uri="{C3380CC4-5D6E-409C-BE32-E72D297353CC}">
              <c16:uniqueId val="{00000000-AADE-46C1-BEB2-72DE678E70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41.34</c:v>
                </c:pt>
                <c:pt idx="1">
                  <c:v>27.37</c:v>
                </c:pt>
                <c:pt idx="2">
                  <c:v>8.2100000000000009</c:v>
                </c:pt>
                <c:pt idx="3">
                  <c:v>8.16</c:v>
                </c:pt>
                <c:pt idx="4">
                  <c:v>13.41</c:v>
                </c:pt>
              </c:numCache>
            </c:numRef>
          </c:val>
          <c:extLst>
            <c:ext xmlns:c16="http://schemas.microsoft.com/office/drawing/2014/chart" uri="{C3380CC4-5D6E-409C-BE32-E72D297353CC}">
              <c16:uniqueId val="{00000001-AADE-46C1-BEB2-72DE678E70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10.65</c:v>
                </c:pt>
                <c:pt idx="1">
                  <c:v>-22.61</c:v>
                </c:pt>
                <c:pt idx="2">
                  <c:v>-11.04</c:v>
                </c:pt>
                <c:pt idx="3">
                  <c:v>-3.24</c:v>
                </c:pt>
                <c:pt idx="4">
                  <c:v>2.2599999999999998</c:v>
                </c:pt>
              </c:numCache>
            </c:numRef>
          </c:val>
          <c:smooth val="0"/>
          <c:extLst>
            <c:ext xmlns:c16="http://schemas.microsoft.com/office/drawing/2014/chart" uri="{C3380CC4-5D6E-409C-BE32-E72D297353CC}">
              <c16:uniqueId val="{00000002-AADE-46C1-BEB2-72DE678E70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035-4E2D-9101-9D28B9DBD0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35-4E2D-9101-9D28B9DBD026}"/>
            </c:ext>
          </c:extLst>
        </c:ser>
        <c:ser>
          <c:idx val="2"/>
          <c:order val="2"/>
          <c:tx>
            <c:strRef>
              <c:f>データシート!$A$29</c:f>
              <c:strCache>
                <c:ptCount val="1"/>
                <c:pt idx="0">
                  <c:v>西粟倉村簡易水道事業特別会計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035-4E2D-9101-9D28B9DBD026}"/>
            </c:ext>
          </c:extLst>
        </c:ser>
        <c:ser>
          <c:idx val="3"/>
          <c:order val="3"/>
          <c:tx>
            <c:strRef>
              <c:f>データシート!$A$30</c:f>
              <c:strCache>
                <c:ptCount val="1"/>
                <c:pt idx="0">
                  <c:v>西粟倉村農業集落排水事業特別会計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035-4E2D-9101-9D28B9DBD026}"/>
            </c:ext>
          </c:extLst>
        </c:ser>
        <c:ser>
          <c:idx val="4"/>
          <c:order val="4"/>
          <c:tx>
            <c:strRef>
              <c:f>データシート!$A$31</c:f>
              <c:strCache>
                <c:ptCount val="1"/>
                <c:pt idx="0">
                  <c:v>西粟倉村後期高齢者医療事業特別会計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035-4E2D-9101-9D28B9DBD026}"/>
            </c:ext>
          </c:extLst>
        </c:ser>
        <c:ser>
          <c:idx val="5"/>
          <c:order val="5"/>
          <c:tx>
            <c:strRef>
              <c:f>データシート!$A$32</c:f>
              <c:strCache>
                <c:ptCount val="1"/>
                <c:pt idx="0">
                  <c:v>西粟倉村介護サービス事業勘定特別会計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c:v>
                </c:pt>
                <c:pt idx="2">
                  <c:v>#N/A</c:v>
                </c:pt>
                <c:pt idx="3">
                  <c:v>1.05</c:v>
                </c:pt>
                <c:pt idx="4">
                  <c:v>#N/A</c:v>
                </c:pt>
                <c:pt idx="5">
                  <c:v>0.15</c:v>
                </c:pt>
                <c:pt idx="6">
                  <c:v>#N/A</c:v>
                </c:pt>
                <c:pt idx="7">
                  <c:v>0.28999999999999998</c:v>
                </c:pt>
                <c:pt idx="8">
                  <c:v>#N/A</c:v>
                </c:pt>
                <c:pt idx="9">
                  <c:v>0.41</c:v>
                </c:pt>
              </c:numCache>
            </c:numRef>
          </c:val>
          <c:extLst>
            <c:ext xmlns:c16="http://schemas.microsoft.com/office/drawing/2014/chart" uri="{C3380CC4-5D6E-409C-BE32-E72D297353CC}">
              <c16:uniqueId val="{00000005-4035-4E2D-9101-9D28B9DBD026}"/>
            </c:ext>
          </c:extLst>
        </c:ser>
        <c:ser>
          <c:idx val="6"/>
          <c:order val="6"/>
          <c:tx>
            <c:strRef>
              <c:f>データシート!$A$33</c:f>
              <c:strCache>
                <c:ptCount val="1"/>
                <c:pt idx="0">
                  <c:v>西粟倉村国民健康保険施設勘定特別会計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0.05</c:v>
                </c:pt>
                <c:pt idx="4">
                  <c:v>#N/A</c:v>
                </c:pt>
                <c:pt idx="5">
                  <c:v>0.05</c:v>
                </c:pt>
                <c:pt idx="6">
                  <c:v>#N/A</c:v>
                </c:pt>
                <c:pt idx="7">
                  <c:v>0.3</c:v>
                </c:pt>
                <c:pt idx="8">
                  <c:v>#N/A</c:v>
                </c:pt>
                <c:pt idx="9">
                  <c:v>0.46</c:v>
                </c:pt>
              </c:numCache>
            </c:numRef>
          </c:val>
          <c:extLst>
            <c:ext xmlns:c16="http://schemas.microsoft.com/office/drawing/2014/chart" uri="{C3380CC4-5D6E-409C-BE32-E72D297353CC}">
              <c16:uniqueId val="{00000006-4035-4E2D-9101-9D28B9DBD026}"/>
            </c:ext>
          </c:extLst>
        </c:ser>
        <c:ser>
          <c:idx val="7"/>
          <c:order val="7"/>
          <c:tx>
            <c:strRef>
              <c:f>データシート!$A$34</c:f>
              <c:strCache>
                <c:ptCount val="1"/>
                <c:pt idx="0">
                  <c:v>西粟倉村介護保険事業勘定特別会計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0.37</c:v>
                </c:pt>
                <c:pt idx="2">
                  <c:v>#N/A</c:v>
                </c:pt>
                <c:pt idx="3">
                  <c:v>0.78</c:v>
                </c:pt>
                <c:pt idx="4">
                  <c:v>#N/A</c:v>
                </c:pt>
                <c:pt idx="5">
                  <c:v>0.89</c:v>
                </c:pt>
                <c:pt idx="6">
                  <c:v>#N/A</c:v>
                </c:pt>
                <c:pt idx="7">
                  <c:v>1.18</c:v>
                </c:pt>
                <c:pt idx="8">
                  <c:v>#N/A</c:v>
                </c:pt>
                <c:pt idx="9">
                  <c:v>1.77</c:v>
                </c:pt>
              </c:numCache>
            </c:numRef>
          </c:val>
          <c:extLst>
            <c:ext xmlns:c16="http://schemas.microsoft.com/office/drawing/2014/chart" uri="{C3380CC4-5D6E-409C-BE32-E72D297353CC}">
              <c16:uniqueId val="{00000007-4035-4E2D-9101-9D28B9DBD026}"/>
            </c:ext>
          </c:extLst>
        </c:ser>
        <c:ser>
          <c:idx val="8"/>
          <c:order val="8"/>
          <c:tx>
            <c:strRef>
              <c:f>データシート!$A$35</c:f>
              <c:strCache>
                <c:ptCount val="1"/>
                <c:pt idx="0">
                  <c:v>西粟倉村国民健康保険事業勘定特別会計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2.2400000000000002</c:v>
                </c:pt>
                <c:pt idx="2">
                  <c:v>#N/A</c:v>
                </c:pt>
                <c:pt idx="3">
                  <c:v>1.69</c:v>
                </c:pt>
                <c:pt idx="4">
                  <c:v>#N/A</c:v>
                </c:pt>
                <c:pt idx="5">
                  <c:v>4.6100000000000003</c:v>
                </c:pt>
                <c:pt idx="6">
                  <c:v>#N/A</c:v>
                </c:pt>
                <c:pt idx="7">
                  <c:v>2.13</c:v>
                </c:pt>
                <c:pt idx="8">
                  <c:v>#N/A</c:v>
                </c:pt>
                <c:pt idx="9">
                  <c:v>1.78</c:v>
                </c:pt>
              </c:numCache>
            </c:numRef>
          </c:val>
          <c:extLst>
            <c:ext xmlns:c16="http://schemas.microsoft.com/office/drawing/2014/chart" uri="{C3380CC4-5D6E-409C-BE32-E72D297353CC}">
              <c16:uniqueId val="{00000008-4035-4E2D-9101-9D28B9DBD02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14.15</c:v>
                </c:pt>
                <c:pt idx="2">
                  <c:v>#N/A</c:v>
                </c:pt>
                <c:pt idx="3">
                  <c:v>6.2</c:v>
                </c:pt>
                <c:pt idx="4">
                  <c:v>#N/A</c:v>
                </c:pt>
                <c:pt idx="5">
                  <c:v>14.26</c:v>
                </c:pt>
                <c:pt idx="6">
                  <c:v>#N/A</c:v>
                </c:pt>
                <c:pt idx="7">
                  <c:v>9.8000000000000007</c:v>
                </c:pt>
                <c:pt idx="8">
                  <c:v>#N/A</c:v>
                </c:pt>
                <c:pt idx="9">
                  <c:v>6.43</c:v>
                </c:pt>
              </c:numCache>
            </c:numRef>
          </c:val>
          <c:extLst>
            <c:ext xmlns:c16="http://schemas.microsoft.com/office/drawing/2014/chart" uri="{C3380CC4-5D6E-409C-BE32-E72D297353CC}">
              <c16:uniqueId val="{00000009-4035-4E2D-9101-9D28B9DBD02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263</c:v>
                </c:pt>
                <c:pt idx="5">
                  <c:v>263</c:v>
                </c:pt>
                <c:pt idx="8">
                  <c:v>253</c:v>
                </c:pt>
                <c:pt idx="11">
                  <c:v>267</c:v>
                </c:pt>
                <c:pt idx="14">
                  <c:v>265</c:v>
                </c:pt>
              </c:numCache>
            </c:numRef>
          </c:val>
          <c:extLst>
            <c:ext xmlns:c16="http://schemas.microsoft.com/office/drawing/2014/chart" uri="{C3380CC4-5D6E-409C-BE32-E72D297353CC}">
              <c16:uniqueId val="{00000000-3332-4092-A688-7F01BBB6EA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32-4092-A688-7F01BBB6EA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332-4092-A688-7F01BBB6EA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32-4092-A688-7F01BBB6EA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67</c:v>
                </c:pt>
                <c:pt idx="3">
                  <c:v>66</c:v>
                </c:pt>
                <c:pt idx="6">
                  <c:v>57</c:v>
                </c:pt>
                <c:pt idx="9">
                  <c:v>72</c:v>
                </c:pt>
                <c:pt idx="12">
                  <c:v>64</c:v>
                </c:pt>
              </c:numCache>
            </c:numRef>
          </c:val>
          <c:extLst>
            <c:ext xmlns:c16="http://schemas.microsoft.com/office/drawing/2014/chart" uri="{C3380CC4-5D6E-409C-BE32-E72D297353CC}">
              <c16:uniqueId val="{00000004-3332-4092-A688-7F01BBB6EA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32-4092-A688-7F01BBB6EA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32-4092-A688-7F01BBB6EA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275</c:v>
                </c:pt>
                <c:pt idx="3">
                  <c:v>269</c:v>
                </c:pt>
                <c:pt idx="6">
                  <c:v>265</c:v>
                </c:pt>
                <c:pt idx="9">
                  <c:v>292</c:v>
                </c:pt>
                <c:pt idx="12">
                  <c:v>285</c:v>
                </c:pt>
              </c:numCache>
            </c:numRef>
          </c:val>
          <c:extLst>
            <c:ext xmlns:c16="http://schemas.microsoft.com/office/drawing/2014/chart" uri="{C3380CC4-5D6E-409C-BE32-E72D297353CC}">
              <c16:uniqueId val="{00000007-3332-4092-A688-7F01BBB6EA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79</c:v>
                </c:pt>
                <c:pt idx="2">
                  <c:v>#N/A</c:v>
                </c:pt>
                <c:pt idx="3">
                  <c:v>#N/A</c:v>
                </c:pt>
                <c:pt idx="4">
                  <c:v>72</c:v>
                </c:pt>
                <c:pt idx="5">
                  <c:v>#N/A</c:v>
                </c:pt>
                <c:pt idx="6">
                  <c:v>#N/A</c:v>
                </c:pt>
                <c:pt idx="7">
                  <c:v>69</c:v>
                </c:pt>
                <c:pt idx="8">
                  <c:v>#N/A</c:v>
                </c:pt>
                <c:pt idx="9">
                  <c:v>#N/A</c:v>
                </c:pt>
                <c:pt idx="10">
                  <c:v>97</c:v>
                </c:pt>
                <c:pt idx="11">
                  <c:v>#N/A</c:v>
                </c:pt>
                <c:pt idx="12">
                  <c:v>#N/A</c:v>
                </c:pt>
                <c:pt idx="13">
                  <c:v>84</c:v>
                </c:pt>
                <c:pt idx="14">
                  <c:v>#N/A</c:v>
                </c:pt>
              </c:numCache>
            </c:numRef>
          </c:val>
          <c:smooth val="0"/>
          <c:extLst>
            <c:ext xmlns:c16="http://schemas.microsoft.com/office/drawing/2014/chart" uri="{C3380CC4-5D6E-409C-BE32-E72D297353CC}">
              <c16:uniqueId val="{00000008-3332-4092-A688-7F01BBB6EA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1919</c:v>
                </c:pt>
                <c:pt idx="5">
                  <c:v>1776</c:v>
                </c:pt>
                <c:pt idx="8">
                  <c:v>1962</c:v>
                </c:pt>
                <c:pt idx="11">
                  <c:v>2134</c:v>
                </c:pt>
                <c:pt idx="14">
                  <c:v>2770</c:v>
                </c:pt>
              </c:numCache>
            </c:numRef>
          </c:val>
          <c:extLst>
            <c:ext xmlns:c16="http://schemas.microsoft.com/office/drawing/2014/chart" uri="{C3380CC4-5D6E-409C-BE32-E72D297353CC}">
              <c16:uniqueId val="{00000000-E986-48DF-B613-48B2CC1EE8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c:v>
                </c:pt>
                <c:pt idx="5">
                  <c:v>27</c:v>
                </c:pt>
                <c:pt idx="8">
                  <c:v>20</c:v>
                </c:pt>
                <c:pt idx="11">
                  <c:v>14</c:v>
                </c:pt>
                <c:pt idx="14">
                  <c:v>7</c:v>
                </c:pt>
              </c:numCache>
            </c:numRef>
          </c:val>
          <c:extLst>
            <c:ext xmlns:c16="http://schemas.microsoft.com/office/drawing/2014/chart" uri="{C3380CC4-5D6E-409C-BE32-E72D297353CC}">
              <c16:uniqueId val="{00000001-E986-48DF-B613-48B2CC1EE8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1149</c:v>
                </c:pt>
                <c:pt idx="5">
                  <c:v>1427</c:v>
                </c:pt>
                <c:pt idx="8">
                  <c:v>1439</c:v>
                </c:pt>
                <c:pt idx="11">
                  <c:v>1388</c:v>
                </c:pt>
                <c:pt idx="14">
                  <c:v>1423</c:v>
                </c:pt>
              </c:numCache>
            </c:numRef>
          </c:val>
          <c:extLst>
            <c:ext xmlns:c16="http://schemas.microsoft.com/office/drawing/2014/chart" uri="{C3380CC4-5D6E-409C-BE32-E72D297353CC}">
              <c16:uniqueId val="{00000002-E986-48DF-B613-48B2CC1EE8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86-48DF-B613-48B2CC1EE8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86-48DF-B613-48B2CC1EE8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86-48DF-B613-48B2CC1EE8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212</c:v>
                </c:pt>
                <c:pt idx="3">
                  <c:v>194</c:v>
                </c:pt>
                <c:pt idx="6">
                  <c:v>173</c:v>
                </c:pt>
                <c:pt idx="9">
                  <c:v>162</c:v>
                </c:pt>
                <c:pt idx="12">
                  <c:v>183</c:v>
                </c:pt>
              </c:numCache>
            </c:numRef>
          </c:val>
          <c:extLst>
            <c:ext xmlns:c16="http://schemas.microsoft.com/office/drawing/2014/chart" uri="{C3380CC4-5D6E-409C-BE32-E72D297353CC}">
              <c16:uniqueId val="{00000006-E986-48DF-B613-48B2CC1EE8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986-48DF-B613-48B2CC1EE8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312</c:v>
                </c:pt>
                <c:pt idx="3">
                  <c:v>338</c:v>
                </c:pt>
                <c:pt idx="6">
                  <c:v>442</c:v>
                </c:pt>
                <c:pt idx="9">
                  <c:v>443</c:v>
                </c:pt>
                <c:pt idx="12">
                  <c:v>424</c:v>
                </c:pt>
              </c:numCache>
            </c:numRef>
          </c:val>
          <c:extLst>
            <c:ext xmlns:c16="http://schemas.microsoft.com/office/drawing/2014/chart" uri="{C3380CC4-5D6E-409C-BE32-E72D297353CC}">
              <c16:uniqueId val="{00000008-E986-48DF-B613-48B2CC1EE8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986-48DF-B613-48B2CC1EE8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2138</c:v>
                </c:pt>
                <c:pt idx="3">
                  <c:v>2140</c:v>
                </c:pt>
                <c:pt idx="6">
                  <c:v>2423</c:v>
                </c:pt>
                <c:pt idx="9">
                  <c:v>2795</c:v>
                </c:pt>
                <c:pt idx="12">
                  <c:v>3779</c:v>
                </c:pt>
              </c:numCache>
            </c:numRef>
          </c:val>
          <c:extLst>
            <c:ext xmlns:c16="http://schemas.microsoft.com/office/drawing/2014/chart" uri="{C3380CC4-5D6E-409C-BE32-E72D297353CC}">
              <c16:uniqueId val="{0000000A-E986-48DF-B613-48B2CC1EE8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186</c:v>
                </c:pt>
                <c:pt idx="14">
                  <c:v>#N/A</c:v>
                </c:pt>
              </c:numCache>
            </c:numRef>
          </c:val>
          <c:smooth val="0"/>
          <c:extLst>
            <c:ext xmlns:c16="http://schemas.microsoft.com/office/drawing/2014/chart" uri="{C3380CC4-5D6E-409C-BE32-E72D297353CC}">
              <c16:uniqueId val="{0000000B-E986-48DF-B613-48B2CC1EE8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95</c:v>
                </c:pt>
                <c:pt idx="1">
                  <c:v>95</c:v>
                </c:pt>
                <c:pt idx="2">
                  <c:v>159</c:v>
                </c:pt>
              </c:numCache>
            </c:numRef>
          </c:val>
          <c:extLst>
            <c:ext xmlns:c16="http://schemas.microsoft.com/office/drawing/2014/chart" uri="{C3380CC4-5D6E-409C-BE32-E72D297353CC}">
              <c16:uniqueId val="{00000000-9A40-4123-9441-54644AABB2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228</c:v>
                </c:pt>
                <c:pt idx="1">
                  <c:v>217</c:v>
                </c:pt>
                <c:pt idx="2">
                  <c:v>221</c:v>
                </c:pt>
              </c:numCache>
            </c:numRef>
          </c:val>
          <c:extLst>
            <c:ext xmlns:c16="http://schemas.microsoft.com/office/drawing/2014/chart" uri="{C3380CC4-5D6E-409C-BE32-E72D297353CC}">
              <c16:uniqueId val="{00000001-9A40-4123-9441-54644AABB2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1116</c:v>
                </c:pt>
                <c:pt idx="1">
                  <c:v>1077</c:v>
                </c:pt>
                <c:pt idx="2">
                  <c:v>1043</c:v>
                </c:pt>
              </c:numCache>
            </c:numRef>
          </c:val>
          <c:extLst>
            <c:ext xmlns:c16="http://schemas.microsoft.com/office/drawing/2014/chart" uri="{C3380CC4-5D6E-409C-BE32-E72D297353CC}">
              <c16:uniqueId val="{00000002-9A40-4123-9441-54644AABB2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{3A85518B-BB1B-4BCE-B8DF-CE0F7C96A98F}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F7C-481D-9C52-CEC664CDC4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{53A68826-4E7C-492D-972B-A27A2C243BFD}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7C-481D-9C52-CEC664CDC4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{A8CF0AF6-F14B-4156-B0D2-238D426EBF7B}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7C-481D-9C52-CEC664CDC4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{B56D3D9D-84E0-4430-B114-989E270079B9}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7C-481D-9C52-CEC664CDC4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{D281F1B7-1E5F-45F1-9CC0-DC756EFB6208}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7C-481D-9C52-CEC664CDC4F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{324D3A58-0EAC-452E-9236-F5926A2BBAE5}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F7C-481D-9C52-CEC664CDC4F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{B6162BA5-5CFC-4398-90DE-FE5F4F9CD63F}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F7C-481D-9C52-CEC664CDC4F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{533502F8-5466-4100-91E0-369CCAE826E7}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F7C-481D-9C52-CEC664CDC4F8}"/>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{FCA6977B-3511-42B6-9AF0-62AA3FE2CCBA}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F7C-481D-9C52-CEC664CDC4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58.3</c:v>
                </c:pt>
                <c:pt idx="16">
                  <c:v>67.5</c:v>
                </c:pt>
                <c:pt idx="24">
                  <c:v>69</c:v>
                </c:pt>
                <c:pt idx="32">
                  <c:v>62.4</c:v>
                </c:pt>
              </c:numCache>
            </c:numRef>
          </c:xVal>
          <c:yVal>
            <c:numRef>
              <c:f>公会計指標分析・財政指標組合せ分析表!$BP$51:$DC$51</c:f>
              <c:numCache>
                <c:formatCode>#,##0.0;"▲ "#,##0.0</c:formatCode>
                <c:ptCount val="40"/>
                <c:pt idx="32">
                  <c:v>19.399999999999999</c:v>
                </c:pt>
              </c:numCache>
            </c:numRef>
          </c:yVal>
          <c:smooth val="0"/>
          <c:extLst>
            <c:ext xmlns:c16="http://schemas.microsoft.com/office/drawing/2014/chart" uri="{C3380CC4-5D6E-409C-BE32-E72D297353CC}">
              <c16:uniqueId val="{00000009-7F7C-481D-9C52-CEC664CDC4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{424CEF33-4F74-4DD7-840A-A7748A24C900}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F7C-481D-9C52-CEC664CDC4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{2D6ACB16-36CC-4B30-92F4-0C92924086D2}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7C-481D-9C52-CEC664CDC4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{0383C8B3-63C8-4148-8E27-46BE395C42FE}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7C-481D-9C52-CEC664CDC4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{6C2A4C90-B2A7-46D1-B4C0-54B8F5AF9487}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7C-481D-9C52-CEC664CDC4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{C166D3B2-1B9B-404D-80E0-719FA15C8958}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7C-481D-9C52-CEC664CDC4F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{6D7EE52B-0700-4A22-8349-D2BCD26FE858}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F7C-481D-9C52-CEC664CDC4F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{10E06216-B2DD-4741-9271-A953EDFE08C5}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F7C-481D-9C52-CEC664CDC4F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{E868F088-7B96-4256-8131-E80315C64AE8}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F7C-481D-9C52-CEC664CDC4F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{10221DCE-E632-4F28-8753-B0B2DF501A87}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F7C-481D-9C52-CEC664CDC4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F7C-481D-9C52-CEC664CDC4F8}"/>
            </c:ext>
          </c:extLst>
        </c:ser>
        <c:dLbls>
          <c:showLegendKey val="0"/>
          <c:showVal val="1"/>
          <c:showCatName val="0"/>
          <c:showSerName val="0"/>
          <c:showPercent val="0"/>
          <c:showBubbleSize val="0"/>
        </c:dLbls>
        <c:axId val="46179840"/>
        <c:axId val="46181760"/>
      </c:scatterChart>
      <c:valAx>
        <c:axId val="46179840"/>
        <c:scaling>
          <c:orientation val="minMax"/>
          <c:max val="63"/>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{2BA15676-8051-45AC-8ADD-5F889235DB0D}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52A-41C0-B99E-C3336C53FA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{2D124C82-E373-4F20-AC32-57A6042F6F25}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2A-41C0-B99E-C3336C53FA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{06DF8969-118A-4752-8D7B-D8171A1B44CC}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2A-41C0-B99E-C3336C53FA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{A2225C17-78D9-4812-A5DE-C4BEDB58F358}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2A-41C0-B99E-C3336C53FA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{111095B1-89C1-42C2-AE55-4D2CCEBD096C}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2A-41C0-B99E-C3336C53FA5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{B7350F24-E40F-42D0-BCFB-4F75F947D22C}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52A-41C0-B99E-C3336C53FA5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{297BA902-C9E5-4576-A0B1-CFFC604E403C}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52A-41C0-B99E-C3336C53FA5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{B30CE770-7F34-4343-A0A1-C35C5BF9C540}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52A-41C0-B99E-C3336C53FA5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{011F805C-11F7-44A6-A643-C8F17B6D5C13}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52A-41C0-B99E-C3336C53FA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8.6</c:v>
                </c:pt>
                <c:pt idx="16">
                  <c:v>7.7</c:v>
                </c:pt>
                <c:pt idx="24">
                  <c:v>8.5</c:v>
                </c:pt>
                <c:pt idx="32">
                  <c:v>8.8000000000000007</c:v>
                </c:pt>
              </c:numCache>
            </c:numRef>
          </c:xVal>
          <c:yVal>
            <c:numRef>
              <c:f>公会計指標分析・財政指標組合せ分析表!$BP$73:$DC$73</c:f>
              <c:numCache>
                <c:formatCode>#,##0.0;"▲ "#,##0.0</c:formatCode>
                <c:ptCount val="40"/>
                <c:pt idx="32">
                  <c:v>19.399999999999999</c:v>
                </c:pt>
              </c:numCache>
            </c:numRef>
          </c:yVal>
          <c:smooth val="0"/>
          <c:extLst>
            <c:ext xmlns:c16="http://schemas.microsoft.com/office/drawing/2014/chart" uri="{C3380CC4-5D6E-409C-BE32-E72D297353CC}">
              <c16:uniqueId val="{00000009-C52A-41C0-B99E-C3336C53FA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{3D74FC55-D4A3-459A-A0A3-B70961853A17}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52A-41C0-B99E-C3336C53FA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{70D30C28-78AB-44F7-81C5-EB9DB183D528}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2A-41C0-B99E-C3336C53FA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{5C83C77C-E854-4512-9B51-58A84432C506}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2A-41C0-B99E-C3336C53FA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{92261238-DB6D-409E-9D08-51AF67638938}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2A-41C0-B99E-C3336C53FA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{EDE2FD4A-EBB3-475B-BE49-063C440F2BC8}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2A-41C0-B99E-C3336C53FA5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{47D6712C-0CFF-4D32-BF95-DD5E829743F0}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52A-41C0-B99E-C3336C53FA5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{B2A31651-615F-4E85-BE1B-3ED10B6042F9}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52A-41C0-B99E-C3336C53FA5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{A9AED6A6-FB8F-4B65-8123-885881747AA1}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52A-41C0-B99E-C3336C53FA5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{CF8E113F-D524-4358-879A-7425413CD657}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52A-41C0-B99E-C3336C53FA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52A-41C0-B99E-C3336C53FA5B}"/>
            </c:ext>
          </c:extLst>
        </c:ser>
        <c:dLbls>
          <c:showLegendKey val="0"/>
          <c:showVal val="1"/>
          <c:showCatName val="0"/>
          <c:showSerName val="0"/>
          <c:showPercent val="0"/>
          <c:showBubbleSize val="0"/>
        </c:dLbls>
        <c:axId val="84219776"/>
        <c:axId val="84234240"/>
      </c:scatterChart>
      <c:valAx>
        <c:axId val="84219776"/>
        <c:scaling>
          <c:orientation val="minMax"/>
          <c:max val="9.1"/>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の基幹施設建設に向け、これまで起債の借入の抑制や繰上償還を行うなど地方債残高を減らし準備をしてきた。一時的に借入額、年間返済額が上昇し、実質公債費比率も増加が見込まれるが、これに向け積立を行ってきた公共施設等整備基金を活用するなど計画的な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年度からの基幹施設建設に向け、これまで起債の借入の抑制や繰上償還を行うなど地方債残高を減らし準備をしてきた。起債残高については、令和元年度は前年から</a:t>
          </a:r>
          <a:r>
            <a:rPr kumimoji="1" lang="en-US" altLang="ja-JP" sz="1400">
              <a:latin typeface="ＭＳ ゴシック" pitchFamily="49" charset="-128"/>
              <a:ea typeface="ＭＳ ゴシック" pitchFamily="49" charset="-128"/>
            </a:rPr>
            <a:t>984</a:t>
          </a:r>
          <a:r>
            <a:rPr kumimoji="1" lang="ja-JP" altLang="en-US" sz="1400">
              <a:latin typeface="ＭＳ ゴシック" pitchFamily="49" charset="-128"/>
              <a:ea typeface="ＭＳ ゴシック" pitchFamily="49" charset="-128"/>
            </a:rPr>
            <a:t>百万円増加となった。施設建設が終わるまで増加となる見込みであるが、充当可能財源とのバランスも見つつ適正化計画的に基づき管理に努める。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岡山県西粟倉村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・基幹施設建設に伴い特定目的金は取り崩したが、その他の歳出抑制と財源確保の努力により、令和元年度は基金の全体額は増となった。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・基幹施設の完成する令和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年度に向けて、一時的に膨らむ予定の起債償還に基金を活用して、健全な財政運営に努める。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・公共施設整備基金：公共施設の整備を目的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小水力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：小水力発電施設の整備を目的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・公共施設整備基金：基幹施設建設に向けたの取り崩しによる減少。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・観光施設整備基金：観光施設の老朽化に伴う修繕費のための取り崩しによる減少。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・公共施設整備基金：基幹施設の建設において、計画的に基金の活用を行う予定である。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月豪雨災害により取り崩しを行ったが、引き続き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のレベルまで積立を行ったため。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・経済事情の変動等による減収、災害等による不測の事態に備え計画的に積立を行う予定である。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・村債の計画的な償還に備えた増。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・現在建設中である基幹施設の村債償還に向け、活用していく。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37866CE-7785-4EFD-87DC-2AB757857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2A8ADB0-E139-4B16-A685-E793FDCF1B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C3AF4ED-A094-49AA-BE0B-1BB63498F9B4}"/>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00270B5-1F1A-4E52-9582-72034248283A}"/>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A6E628A-48D9-4CAB-A8B4-0A8874A33D84}"/>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F401680-FC2B-467E-A33B-18AF474E47DB}"/>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B7831B49-75EB-454A-9462-76683B94B4AA}"/>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DF27A700-98F3-4A0A-8251-E538FC7F1F49}"/>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11CC0CBA-9A08-48E8-B0E1-BFF5090DFD6D}"/>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A4F2BC34-0A1A-4592-91A8-5732760B7C2E}"/>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A354A6B8-AE02-4464-A945-B114D8B9EE4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4CBB6C21-7E7C-4362-A68A-9F84D1D56826}"/>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6DA839D2-9117-4159-9F04-13FB1BE6284C}"/>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DB74729D-71C2-4C27-BC1C-0C124A1C412D}"/>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D5B6870B-CA07-47CE-BBAB-6A0DEA5AC9F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C1AF290B-8CB4-45B6-9562-4EC5A4C2F172}"/>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118DD3F5-DDEF-4206-BC02-117DD51E18C2}"/>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D311E9E5-14FB-4E6E-BC34-627751BA448E}"/>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DCDC4AF7-743B-4830-9A3B-F56E2392308F}"/>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B1BDB3B9-B6BC-470D-95F9-BEB0CDDB4C96}"/>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1,452
1,446
57.97
3,870,482
3,786,520
76,286
1,186,356
3,779,497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16FA77F-8D10-4833-B6DC-1BBADCA1C925}"/>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B9B0A9C4-0B2B-47AE-AC57-4DA39D87733D}"/>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C8D2FD17-3E57-4791-8458-AB036EE9B9BE}"/>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F7E28A60-D468-4002-995B-334DA30815A5}"/>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88063A94-F1E4-48B6-9345-B6893FBA6458}"/>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133A4324-F526-431E-9561-2332424A77BA}"/>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9CD7DBC4-64E9-4E9C-B329-9B5A10EACE8B}"/>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890FD01E-25DF-4876-A95B-29C60D70CA15}"/>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E9E0D51A-D41E-4ED9-BD15-A0CAE14D5A97}"/>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E4A7A02E-3058-4E29-8CFB-B6C9D507240B}"/>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14F1E492-78D4-4392-B128-077743215EDE}"/>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FD4966B7-32DD-4868-9D0A-4C8D66093F11}"/>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DB6411C8-252B-4056-88FA-9980D9EC0278}"/>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5327535-AD79-4DF9-8385-4E2675C2BF42}"/>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93F4CD0-AE4D-44C6-9B37-AAD59979AF7F}"/>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7C04F52-206C-4803-B442-9BB2E14721AF}"/>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7E5FC869-10D7-4694-8B4D-136E9226C69F}"/>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8777F107-7CE4-45D4-9F5E-03B23B24CD3C}"/>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2E675E61-31FB-40A5-9F65-726656F1F43B}"/>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2A909C26-2908-4406-BFF9-0E7661E11058}"/>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61F27100-E600-4D26-B0BF-D49BF923748E}"/>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4487FAAD-7112-4F5F-A32C-41383A18BAC4}"/>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78D6F7A8-20D6-4E49-ACA6-3B0C3A08F288}"/>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AC3B496-C64F-4CF9-8657-353F2A185625}"/>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B1A7E2A3-3442-41CF-8458-E11723089594}"/>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831479C3-8538-43C8-8900-80223C73F56B}"/>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6F5F3419-9F63-4430-B0FA-E0E0F2BD5E3C}"/>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794A1AF6-5A8B-48EB-A172-10EC965C17BD}"/>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8DCFC359-AF49-4D97-BBAD-A46F4FC49FD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D3FACDA4-6C52-4455-8533-77518A911605}"/>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9D6916BD-38D2-45C4-BE4A-10B4173E1F5B}"/>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F156D0B-3166-446C-BD26-DCB05CD784BB}"/>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673F46DE-427B-43F3-9593-7E720779057C}"/>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D678B3E6-450A-4B7D-B5FB-624927332F3E}"/>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EAFC7CBF-7E5E-4BB7-B767-7C1CEEFC489C}"/>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類似団体と同水準である。公共施設等総合管理計画に基づき、今後の老朽化対策に取り組むことが必要である。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4923B497-E96F-461F-A48C-BAEDFF34E389}"/>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5AE78903-4695-48DC-8737-A10203F3FDD2}"/>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31981E12-A761-4B66-A58A-3E21FE8AAFE0}"/>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B8C22B4C-0D3F-47B4-8B86-15057917369F}"/>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838EA1AC-DA4D-4988-B4AF-132825134B42}"/>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88940BAE-C635-47E3-9505-62304D4635DD}"/>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DBFCA9F5-AA16-4D31-9847-72B67B116C27}"/>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B86F0CB9-DAC3-402D-BE78-219B9A7F16C2}"/>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B5495BC6-343A-4351-9C99-10B86E1B4D25}"/>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DAF29E5D-3887-4E79-91E3-79F2964D4D02}"/>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791865EC-DF36-437C-BDF8-69EEA9D1111E}"/>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E972642A-BFE0-4485-A603-72252C424D9F}"/>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4ED67E6B-D139-4782-90D3-3E1C64F132C2}"/>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C89792A4-1883-45C1-B761-1850F42EAAF5}"/>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6A016695-FEBB-4EF4-9595-22A401499DBC}"/>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B3984B1D-97D5-45C0-994E-FD268E1EAD61}"/>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A4A24A9F-F27A-4BAA-92EE-9C292068B1DD}"/>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B2065A6B-2969-4188-82B9-E7FD6E086BD1}"/>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5" name="直線コネクタ 74">
          <a:extLst>
            <a:ext uri="{FF2B5EF4-FFF2-40B4-BE49-F238E27FC236}">
              <a16:creationId xmlns:a16="http://schemas.microsoft.com/office/drawing/2014/main" id="{5092970D-8AC1-40D0-8458-796BE2A66F2F}"/>
            </a:ext>
          </a:extLst>
        </xdr:cNvPr>
        <xdr:cNvCxnSpPr/>
      </xdr:nvCxnSpPr>
      <xdr:spPr>
        <a:xfrm flipV="1">
          <a:off x="4206240" y="5194572"/>
          <a:ext cx="1270" cy="125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6" name="有形固定資産減価償却率最小値テキスト">
          <a:extLst>
            <a:ext uri="{FF2B5EF4-FFF2-40B4-BE49-F238E27FC236}">
              <a16:creationId xmlns:a16="http://schemas.microsoft.com/office/drawing/2014/main" id="{6309E316-231D-405F-92E0-887EE08C891F}"/>
            </a:ext>
          </a:extLst>
        </xdr:cNvPr>
        <xdr:cNvSpPr txBox="1"/>
      </xdr:nvSpPr>
      <xdr:spPr>
        <a:xfrm>
          <a:off x="4258945" y="645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7" name="直線コネクタ 76">
          <a:extLst>
            <a:ext uri="{FF2B5EF4-FFF2-40B4-BE49-F238E27FC236}">
              <a16:creationId xmlns:a16="http://schemas.microsoft.com/office/drawing/2014/main" id="{B6F20220-2350-4295-81BF-E3CC3CD7735D}"/>
            </a:ext>
          </a:extLst>
        </xdr:cNvPr>
        <xdr:cNvCxnSpPr/>
      </xdr:nvCxnSpPr>
      <xdr:spPr>
        <a:xfrm>
          <a:off x="4119245" y="645096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8" name="有形固定資産減価償却率最大値テキスト">
          <a:extLst>
            <a:ext uri="{FF2B5EF4-FFF2-40B4-BE49-F238E27FC236}">
              <a16:creationId xmlns:a16="http://schemas.microsoft.com/office/drawing/2014/main" id="{4DB64F4A-DA53-4072-922B-8ED5D92F2EA2}"/>
            </a:ext>
          </a:extLst>
        </xdr:cNvPr>
        <xdr:cNvSpPr txBox="1"/>
      </xdr:nvSpPr>
      <xdr:spPr>
        <a:xfrm>
          <a:off x="4258945" y="49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79" name="直線コネクタ 78">
          <a:extLst>
            <a:ext uri="{FF2B5EF4-FFF2-40B4-BE49-F238E27FC236}">
              <a16:creationId xmlns:a16="http://schemas.microsoft.com/office/drawing/2014/main" id="{77D256FD-9D01-4418-BCD3-FDFB7DFD5B5E}"/>
            </a:ext>
          </a:extLst>
        </xdr:cNvPr>
        <xdr:cNvCxnSpPr/>
      </xdr:nvCxnSpPr>
      <xdr:spPr>
        <a:xfrm>
          <a:off x="4119245" y="51945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0" name="有形固定資産減価償却率平均値テキスト">
          <a:extLst>
            <a:ext uri="{FF2B5EF4-FFF2-40B4-BE49-F238E27FC236}">
              <a16:creationId xmlns:a16="http://schemas.microsoft.com/office/drawing/2014/main" id="{D68F475D-C61E-4CAD-B153-74E2E758F463}"/>
            </a:ext>
          </a:extLst>
        </xdr:cNvPr>
        <xdr:cNvSpPr txBox="1"/>
      </xdr:nvSpPr>
      <xdr:spPr>
        <a:xfrm>
          <a:off x="4258945" y="562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1" name="フローチャート: 判断 80">
          <a:extLst>
            <a:ext uri="{FF2B5EF4-FFF2-40B4-BE49-F238E27FC236}">
              <a16:creationId xmlns:a16="http://schemas.microsoft.com/office/drawing/2014/main" id="{D606B037-9DB2-42FD-A7F4-981973754808}"/>
            </a:ext>
          </a:extLst>
        </xdr:cNvPr>
        <xdr:cNvSpPr/>
      </xdr:nvSpPr>
      <xdr:spPr>
        <a:xfrm>
          <a:off x="4157345" y="57707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2" name="フローチャート: 判断 81">
          <a:extLst>
            <a:ext uri="{FF2B5EF4-FFF2-40B4-BE49-F238E27FC236}">
              <a16:creationId xmlns:a16="http://schemas.microsoft.com/office/drawing/2014/main" id="{743EADE0-429E-41F0-9641-2DD096E6AAA2}"/>
            </a:ext>
          </a:extLst>
        </xdr:cNvPr>
        <xdr:cNvSpPr/>
      </xdr:nvSpPr>
      <xdr:spPr>
        <a:xfrm>
          <a:off x="3537585" y="5755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3" name="フローチャート: 判断 82">
          <a:extLst>
            <a:ext uri="{FF2B5EF4-FFF2-40B4-BE49-F238E27FC236}">
              <a16:creationId xmlns:a16="http://schemas.microsoft.com/office/drawing/2014/main" id="{BFD0A626-00BF-45DB-BE30-96E08C9E8B67}"/>
            </a:ext>
          </a:extLst>
        </xdr:cNvPr>
        <xdr:cNvSpPr/>
      </xdr:nvSpPr>
      <xdr:spPr>
        <a:xfrm>
          <a:off x="2867025" y="5650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4" name="フローチャート: 判断 83">
          <a:extLst>
            <a:ext uri="{FF2B5EF4-FFF2-40B4-BE49-F238E27FC236}">
              <a16:creationId xmlns:a16="http://schemas.microsoft.com/office/drawing/2014/main" id="{7EACEAA0-9C76-41F1-8CEF-6E424A00596D}"/>
            </a:ext>
          </a:extLst>
        </xdr:cNvPr>
        <xdr:cNvSpPr/>
      </xdr:nvSpPr>
      <xdr:spPr>
        <a:xfrm>
          <a:off x="2196465" y="56227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5" name="フローチャート: 判断 84">
          <a:extLst>
            <a:ext uri="{FF2B5EF4-FFF2-40B4-BE49-F238E27FC236}">
              <a16:creationId xmlns:a16="http://schemas.microsoft.com/office/drawing/2014/main" id="{98217550-C8F3-4979-AB64-9AB3895A1CDB}"/>
            </a:ext>
          </a:extLst>
        </xdr:cNvPr>
        <xdr:cNvSpPr/>
      </xdr:nvSpPr>
      <xdr:spPr>
        <a:xfrm>
          <a:off x="1525905" y="5574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D434DF0-B14B-412D-8DE2-1CF02C942BDE}"/>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CB594A6-B421-4170-94C0-AAFC11B95451}"/>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385988A-2E7E-4B10-87BA-C41E3CA71C2A}"/>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E504482-E57B-4930-BFB7-5D825D476E6C}"/>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EC89187-BC67-4409-9385-2CF5D9FAAB73}"/>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157933</xdr:rowOff>
    </xdr:from>
    <xdr:to>
      <xdr:col>23</xdr:col>
      <xdr:colOff>136525</xdr:colOff>
      <xdr:row>30</xdr:row>
      <xdr:rowOff>88083</xdr:rowOff>
    </xdr:to>
    <xdr:sp macro="" textlink="">
      <xdr:nvSpPr>
        <xdr:cNvPr id="91" name="楕円 90">
          <a:extLst>
            <a:ext uri="{FF2B5EF4-FFF2-40B4-BE49-F238E27FC236}">
              <a16:creationId xmlns:a16="http://schemas.microsoft.com/office/drawing/2014/main" id="{C170408D-FDD7-423F-A53D-0BAF984425D1}"/>
            </a:ext>
          </a:extLst>
        </xdr:cNvPr>
        <xdr:cNvSpPr/>
      </xdr:nvSpPr>
      <xdr:spPr>
        <a:xfrm>
          <a:off x="4157345" y="57738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136360</xdr:rowOff>
    </xdr:from>
    <xdr:ext cx="405111" cy="259045"/>
    <xdr:sp macro="" textlink="">
      <xdr:nvSpPr>
        <xdr:cNvPr id="92" name="有形固定資産減価償却率該当値テキスト">
          <a:extLst>
            <a:ext uri="{FF2B5EF4-FFF2-40B4-BE49-F238E27FC236}">
              <a16:creationId xmlns:a16="http://schemas.microsoft.com/office/drawing/2014/main" id="{94430F3D-7117-4EF0-A7E1-09E6F7C9753A}"/>
            </a:ext>
          </a:extLst>
        </xdr:cNvPr>
        <xdr:cNvSpPr txBox="1"/>
      </xdr:nvSpPr>
      <xdr:spPr>
        <a:xfrm>
          <a:off x="4258945" y="575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18597</xdr:rowOff>
    </xdr:from>
    <xdr:to>
      <xdr:col>19</xdr:col>
      <xdr:colOff>187325</xdr:colOff>
      <xdr:row>31</xdr:row>
      <xdr:rowOff>120197</xdr:rowOff>
    </xdr:to>
    <xdr:sp macro="" textlink="">
      <xdr:nvSpPr>
        <xdr:cNvPr id="93" name="楕円 92">
          <a:extLst>
            <a:ext uri="{FF2B5EF4-FFF2-40B4-BE49-F238E27FC236}">
              <a16:creationId xmlns:a16="http://schemas.microsoft.com/office/drawing/2014/main" id="{1B2BC51B-9108-495E-9A68-B3F7FD11726B}"/>
            </a:ext>
          </a:extLst>
        </xdr:cNvPr>
        <xdr:cNvSpPr/>
      </xdr:nvSpPr>
      <xdr:spPr>
        <a:xfrm>
          <a:off x="3537585" y="59698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37283</xdr:rowOff>
    </xdr:from>
    <xdr:to>
      <xdr:col>23</xdr:col>
      <xdr:colOff>85725</xdr:colOff>
      <xdr:row>31</xdr:row>
      <xdr:rowOff>69397</xdr:rowOff>
    </xdr:to>
    <xdr:cxnSp macro="">
      <xdr:nvCxnSpPr>
        <xdr:cNvPr id="94" name="直線コネクタ 93">
          <a:extLst>
            <a:ext uri="{FF2B5EF4-FFF2-40B4-BE49-F238E27FC236}">
              <a16:creationId xmlns:a16="http://schemas.microsoft.com/office/drawing/2014/main" id="{0E44823C-EE5D-45C7-A908-A6BB1344879A}"/>
            </a:ext>
          </a:extLst>
        </xdr:cNvPr>
        <xdr:cNvCxnSpPr/>
      </xdr:nvCxnSpPr>
      <xdr:spPr>
        <a:xfrm flipV="1">
          <a:off x="3588385" y="5820863"/>
          <a:ext cx="619760" cy="19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143782</xdr:rowOff>
    </xdr:from>
    <xdr:to>
      <xdr:col>15</xdr:col>
      <xdr:colOff>187325</xdr:colOff>
      <xdr:row>31</xdr:row>
      <xdr:rowOff>73932</xdr:rowOff>
    </xdr:to>
    <xdr:sp macro="" textlink="">
      <xdr:nvSpPr>
        <xdr:cNvPr id="95" name="楕円 94">
          <a:extLst>
            <a:ext uri="{FF2B5EF4-FFF2-40B4-BE49-F238E27FC236}">
              <a16:creationId xmlns:a16="http://schemas.microsoft.com/office/drawing/2014/main" id="{129B6C93-1038-44E2-A6DC-67C5A5BFE222}"/>
            </a:ext>
          </a:extLst>
        </xdr:cNvPr>
        <xdr:cNvSpPr/>
      </xdr:nvSpPr>
      <xdr:spPr>
        <a:xfrm>
          <a:off x="2867025" y="5927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23132</xdr:rowOff>
    </xdr:from>
    <xdr:to>
      <xdr:col>19</xdr:col>
      <xdr:colOff>136525</xdr:colOff>
      <xdr:row>31</xdr:row>
      <xdr:rowOff>69397</xdr:rowOff>
    </xdr:to>
    <xdr:cxnSp macro="">
      <xdr:nvCxnSpPr>
        <xdr:cNvPr id="96" name="直線コネクタ 95">
          <a:extLst>
            <a:ext uri="{FF2B5EF4-FFF2-40B4-BE49-F238E27FC236}">
              <a16:creationId xmlns:a16="http://schemas.microsoft.com/office/drawing/2014/main" id="{2116D969-5292-4E19-AC56-C6453CF499C8}"/>
            </a:ext>
          </a:extLst>
        </xdr:cNvPr>
        <xdr:cNvCxnSpPr/>
      </xdr:nvCxnSpPr>
      <xdr:spPr>
        <a:xfrm>
          <a:off x="2917825" y="5974352"/>
          <a:ext cx="67056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31478</xdr:rowOff>
    </xdr:from>
    <xdr:to>
      <xdr:col>11</xdr:col>
      <xdr:colOff>187325</xdr:colOff>
      <xdr:row>29</xdr:row>
      <xdr:rowOff>133078</xdr:rowOff>
    </xdr:to>
    <xdr:sp macro="" textlink="">
      <xdr:nvSpPr>
        <xdr:cNvPr id="97" name="楕円 96">
          <a:extLst>
            <a:ext uri="{FF2B5EF4-FFF2-40B4-BE49-F238E27FC236}">
              <a16:creationId xmlns:a16="http://schemas.microsoft.com/office/drawing/2014/main" id="{3CB70D72-86E1-44EF-87F5-E7CAD2B073A2}"/>
            </a:ext>
          </a:extLst>
        </xdr:cNvPr>
        <xdr:cNvSpPr/>
      </xdr:nvSpPr>
      <xdr:spPr>
        <a:xfrm>
          <a:off x="2196465" y="56474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82278</xdr:rowOff>
    </xdr:from>
    <xdr:to>
      <xdr:col>15</xdr:col>
      <xdr:colOff>136525</xdr:colOff>
      <xdr:row>31</xdr:row>
      <xdr:rowOff>23132</xdr:rowOff>
    </xdr:to>
    <xdr:cxnSp macro="">
      <xdr:nvCxnSpPr>
        <xdr:cNvPr id="98" name="直線コネクタ 97">
          <a:extLst>
            <a:ext uri="{FF2B5EF4-FFF2-40B4-BE49-F238E27FC236}">
              <a16:creationId xmlns:a16="http://schemas.microsoft.com/office/drawing/2014/main" id="{03A8F385-E565-454F-971B-BAFA434E41F6}"/>
            </a:ext>
          </a:extLst>
        </xdr:cNvPr>
        <xdr:cNvCxnSpPr/>
      </xdr:nvCxnSpPr>
      <xdr:spPr>
        <a:xfrm>
          <a:off x="2247265" y="5698218"/>
          <a:ext cx="670560" cy="27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156664</xdr:rowOff>
    </xdr:from>
    <xdr:to>
      <xdr:col>7</xdr:col>
      <xdr:colOff>187325</xdr:colOff>
      <xdr:row>29</xdr:row>
      <xdr:rowOff>86814</xdr:rowOff>
    </xdr:to>
    <xdr:sp macro="" textlink="">
      <xdr:nvSpPr>
        <xdr:cNvPr id="99" name="楕円 98">
          <a:extLst>
            <a:ext uri="{FF2B5EF4-FFF2-40B4-BE49-F238E27FC236}">
              <a16:creationId xmlns:a16="http://schemas.microsoft.com/office/drawing/2014/main" id="{21FBED74-3311-4B8A-B40D-0EEB4A2596F3}"/>
            </a:ext>
          </a:extLst>
        </xdr:cNvPr>
        <xdr:cNvSpPr/>
      </xdr:nvSpPr>
      <xdr:spPr>
        <a:xfrm>
          <a:off x="1525905" y="56049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36014</xdr:rowOff>
    </xdr:from>
    <xdr:to>
      <xdr:col>11</xdr:col>
      <xdr:colOff>136525</xdr:colOff>
      <xdr:row>29</xdr:row>
      <xdr:rowOff>82278</xdr:rowOff>
    </xdr:to>
    <xdr:cxnSp macro="">
      <xdr:nvCxnSpPr>
        <xdr:cNvPr id="100" name="直線コネクタ 99">
          <a:extLst>
            <a:ext uri="{FF2B5EF4-FFF2-40B4-BE49-F238E27FC236}">
              <a16:creationId xmlns:a16="http://schemas.microsoft.com/office/drawing/2014/main" id="{7230B500-CED7-4CCC-90A7-EDD973760402}"/>
            </a:ext>
          </a:extLst>
        </xdr:cNvPr>
        <xdr:cNvCxnSpPr/>
      </xdr:nvCxnSpPr>
      <xdr:spPr>
        <a:xfrm>
          <a:off x="1576705" y="5651954"/>
          <a:ext cx="67056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86105</xdr:rowOff>
    </xdr:from>
    <xdr:ext cx="405111" cy="259045"/>
    <xdr:sp macro="" textlink="">
      <xdr:nvSpPr>
        <xdr:cNvPr id="101" name="n_1aveValue有形固定資産減価償却率">
          <a:extLst>
            <a:ext uri="{FF2B5EF4-FFF2-40B4-BE49-F238E27FC236}">
              <a16:creationId xmlns:a16="http://schemas.microsoft.com/office/drawing/2014/main" id="{790BC0A7-680D-43DB-854F-C445F8725BDA}"/>
            </a:ext>
          </a:extLst>
        </xdr:cNvPr>
        <xdr:cNvSpPr txBox="1"/>
      </xdr:nvSpPr>
      <xdr:spPr>
        <a:xfrm>
          <a:off x="3395989" y="553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102" name="n_2aveValue有形固定資産減価償却率">
          <a:extLst>
            <a:ext uri="{FF2B5EF4-FFF2-40B4-BE49-F238E27FC236}">
              <a16:creationId xmlns:a16="http://schemas.microsoft.com/office/drawing/2014/main" id="{3B0B3A72-5FF6-40D7-94EB-FF46FA4B6477}"/>
            </a:ext>
          </a:extLst>
        </xdr:cNvPr>
        <xdr:cNvSpPr txBox="1"/>
      </xdr:nvSpPr>
      <xdr:spPr>
        <a:xfrm>
          <a:off x="2738129" y="543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3" name="n_3aveValue有形固定資産減価償却率">
          <a:extLst>
            <a:ext uri="{FF2B5EF4-FFF2-40B4-BE49-F238E27FC236}">
              <a16:creationId xmlns:a16="http://schemas.microsoft.com/office/drawing/2014/main" id="{4FAE9402-FA93-4CCF-80A7-9D3AAFF86BCD}"/>
            </a:ext>
          </a:extLst>
        </xdr:cNvPr>
        <xdr:cNvSpPr txBox="1"/>
      </xdr:nvSpPr>
      <xdr:spPr>
        <a:xfrm>
          <a:off x="2067569" y="5405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4" name="n_4aveValue有形固定資産減価償却率">
          <a:extLst>
            <a:ext uri="{FF2B5EF4-FFF2-40B4-BE49-F238E27FC236}">
              <a16:creationId xmlns:a16="http://schemas.microsoft.com/office/drawing/2014/main" id="{BF0C85E0-556B-426E-8843-35A7A4D89477}"/>
            </a:ext>
          </a:extLst>
        </xdr:cNvPr>
        <xdr:cNvSpPr txBox="1"/>
      </xdr:nvSpPr>
      <xdr:spPr>
        <a:xfrm>
          <a:off x="1397009" y="535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111324</xdr:rowOff>
    </xdr:from>
    <xdr:ext cx="405111" cy="259045"/>
    <xdr:sp macro="" textlink="">
      <xdr:nvSpPr>
        <xdr:cNvPr id="105" name="n_1mainValue有形固定資産減価償却率">
          <a:extLst>
            <a:ext uri="{FF2B5EF4-FFF2-40B4-BE49-F238E27FC236}">
              <a16:creationId xmlns:a16="http://schemas.microsoft.com/office/drawing/2014/main" id="{F3EF36FB-6AD7-460F-8FD2-9FC618149C63}"/>
            </a:ext>
          </a:extLst>
        </xdr:cNvPr>
        <xdr:cNvSpPr txBox="1"/>
      </xdr:nvSpPr>
      <xdr:spPr>
        <a:xfrm>
          <a:off x="3395989" y="606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65059</xdr:rowOff>
    </xdr:from>
    <xdr:ext cx="405111" cy="259045"/>
    <xdr:sp macro="" textlink="">
      <xdr:nvSpPr>
        <xdr:cNvPr id="106" name="n_2mainValue有形固定資産減価償却率">
          <a:extLst>
            <a:ext uri="{FF2B5EF4-FFF2-40B4-BE49-F238E27FC236}">
              <a16:creationId xmlns:a16="http://schemas.microsoft.com/office/drawing/2014/main" id="{73D8E331-413C-432C-B87F-602E7AE313DD}"/>
            </a:ext>
          </a:extLst>
        </xdr:cNvPr>
        <xdr:cNvSpPr txBox="1"/>
      </xdr:nvSpPr>
      <xdr:spPr>
        <a:xfrm>
          <a:off x="2738129" y="601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124205</xdr:rowOff>
    </xdr:from>
    <xdr:ext cx="405111" cy="259045"/>
    <xdr:sp macro="" textlink="">
      <xdr:nvSpPr>
        <xdr:cNvPr id="107" name="n_3mainValue有形固定資産減価償却率">
          <a:extLst>
            <a:ext uri="{FF2B5EF4-FFF2-40B4-BE49-F238E27FC236}">
              <a16:creationId xmlns:a16="http://schemas.microsoft.com/office/drawing/2014/main" id="{5FE5D025-3C58-4593-937D-FE24A541B006}"/>
            </a:ext>
          </a:extLst>
        </xdr:cNvPr>
        <xdr:cNvSpPr txBox="1"/>
      </xdr:nvSpPr>
      <xdr:spPr>
        <a:xfrm>
          <a:off x="2067569" y="574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77941</xdr:rowOff>
    </xdr:from>
    <xdr:ext cx="405111" cy="259045"/>
    <xdr:sp macro="" textlink="">
      <xdr:nvSpPr>
        <xdr:cNvPr id="108" name="n_4mainValue有形固定資産減価償却率">
          <a:extLst>
            <a:ext uri="{FF2B5EF4-FFF2-40B4-BE49-F238E27FC236}">
              <a16:creationId xmlns:a16="http://schemas.microsoft.com/office/drawing/2014/main" id="{64A6E318-51B7-4B3D-B2F4-80C89F784A02}"/>
            </a:ext>
          </a:extLst>
        </xdr:cNvPr>
        <xdr:cNvSpPr txBox="1"/>
      </xdr:nvSpPr>
      <xdr:spPr>
        <a:xfrm>
          <a:off x="1397009" y="569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6187E0CF-5A59-472C-AFB6-FDB4ED103679}"/>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75043130-EA13-4812-9F35-BFEAB09D45DC}"/>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AE009544-66EB-4837-B2E4-F180863A9C0C}"/>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8F1A993C-0644-4CF0-93C9-4118352A6C08}"/>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EA122768-4829-4A92-8139-49A2D3FC7DC2}"/>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B34CF42E-B6E9-4737-A68D-686E50AD262B}"/>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E57D6098-2E06-47E5-B274-30E9395BF438}"/>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62015289-F967-419F-8258-9869C9A5722E}"/>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A4085792-B036-48BA-94BA-100994757A19}"/>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B8F356DD-9751-4CB2-ABE2-239ED0599CEE}"/>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E0E6727B-4389-413E-9E2C-DE39D7D89D69}"/>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17BC8B24-434E-4405-B947-346C1F500F1C}"/>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401168E1-3CFB-468A-9544-5D58540092F5}"/>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公共施設の更新等大型起債事業が続き将来負担額が増加したことに加え、人口減少による一般財源の減少により償還比率の増加に拍車がかかっている。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3EA80893-9F1C-4900-BC3B-24682D7F1ED3}"/>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CFE01E04-916F-4F66-B689-53110F2CB611}"/>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F2A68845-334D-4A3E-8A8C-756219946EAA}"/>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6C5F8C2A-ECEF-4AB3-A126-048EF463FF91}"/>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D1FE9F90-A555-4584-A3CC-6A05ACC602F2}"/>
            </a:ext>
          </a:extLst>
        </xdr:cNvPr>
        <xdr:cNvSpPr txBox="1"/>
      </xdr:nvSpPr>
      <xdr:spPr>
        <a:xfrm>
          <a:off x="954293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5B0C38F5-304D-4ACB-BA25-E890CC3E61CA}"/>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6336CBA8-7E51-45AA-A250-6328D7B0E705}"/>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41338A01-BB6E-4093-B273-4C854719C7C3}"/>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121787BA-D40F-4546-AA9A-ECEED2B099C9}"/>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7F427E10-243A-4F49-90E7-3CADD9D6AB0A}"/>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DB0C5D75-DA5E-4572-AE50-54A219277AB6}"/>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51D0349B-479C-44E5-B8CA-28B0BDC1C016}"/>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369CF4A8-7478-42EA-BD32-DEBF523B67DF}"/>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1681EE5A-C7D2-4A35-A90C-E87F3FEFABA1}"/>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73274AC6-C010-497B-A0AF-10345E6D1558}"/>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7" name="直線コネクタ 136">
          <a:extLst>
            <a:ext uri="{FF2B5EF4-FFF2-40B4-BE49-F238E27FC236}">
              <a16:creationId xmlns:a16="http://schemas.microsoft.com/office/drawing/2014/main" id="{9BDE109A-960F-4388-BF3E-1F3223D2197E}"/>
            </a:ext>
          </a:extLst>
        </xdr:cNvPr>
        <xdr:cNvCxnSpPr/>
      </xdr:nvCxnSpPr>
      <xdr:spPr>
        <a:xfrm flipV="1">
          <a:off x="13027660" y="5196628"/>
          <a:ext cx="1269" cy="1461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8" name="債務償還比率最小値テキスト">
          <a:extLst>
            <a:ext uri="{FF2B5EF4-FFF2-40B4-BE49-F238E27FC236}">
              <a16:creationId xmlns:a16="http://schemas.microsoft.com/office/drawing/2014/main" id="{29390E56-4F5E-4B0F-96B7-BDD52AF3A28E}"/>
            </a:ext>
          </a:extLst>
        </xdr:cNvPr>
        <xdr:cNvSpPr txBox="1"/>
      </xdr:nvSpPr>
      <xdr:spPr>
        <a:xfrm>
          <a:off x="13080365" y="666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9" name="直線コネクタ 138">
          <a:extLst>
            <a:ext uri="{FF2B5EF4-FFF2-40B4-BE49-F238E27FC236}">
              <a16:creationId xmlns:a16="http://schemas.microsoft.com/office/drawing/2014/main" id="{40C29974-DDE2-400C-A419-6A8A9D625AA4}"/>
            </a:ext>
          </a:extLst>
        </xdr:cNvPr>
        <xdr:cNvCxnSpPr/>
      </xdr:nvCxnSpPr>
      <xdr:spPr>
        <a:xfrm>
          <a:off x="12963525" y="665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A2CDE852-C998-481C-8A0F-117E6D1FB1CE}"/>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C7C1A0DF-FEE8-48CC-830D-9E14898291B1}"/>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42" name="債務償還比率平均値テキスト">
          <a:extLst>
            <a:ext uri="{FF2B5EF4-FFF2-40B4-BE49-F238E27FC236}">
              <a16:creationId xmlns:a16="http://schemas.microsoft.com/office/drawing/2014/main" id="{38211B9F-7642-48D9-BE5C-1F1B15A737BB}"/>
            </a:ext>
          </a:extLst>
        </xdr:cNvPr>
        <xdr:cNvSpPr txBox="1"/>
      </xdr:nvSpPr>
      <xdr:spPr>
        <a:xfrm>
          <a:off x="13080365" y="5485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3" name="フローチャート: 判断 142">
          <a:extLst>
            <a:ext uri="{FF2B5EF4-FFF2-40B4-BE49-F238E27FC236}">
              <a16:creationId xmlns:a16="http://schemas.microsoft.com/office/drawing/2014/main" id="{81B2FA8D-6C11-4CC1-9FC4-8C58FE0778CE}"/>
            </a:ext>
          </a:extLst>
        </xdr:cNvPr>
        <xdr:cNvSpPr/>
      </xdr:nvSpPr>
      <xdr:spPr>
        <a:xfrm>
          <a:off x="13001625" y="56300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4" name="フローチャート: 判断 143">
          <a:extLst>
            <a:ext uri="{FF2B5EF4-FFF2-40B4-BE49-F238E27FC236}">
              <a16:creationId xmlns:a16="http://schemas.microsoft.com/office/drawing/2014/main" id="{1F6BCC0E-7A5B-425A-9548-5F0291D89F07}"/>
            </a:ext>
          </a:extLst>
        </xdr:cNvPr>
        <xdr:cNvSpPr/>
      </xdr:nvSpPr>
      <xdr:spPr>
        <a:xfrm>
          <a:off x="12359005" y="55577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5" name="フローチャート: 判断 144">
          <a:extLst>
            <a:ext uri="{FF2B5EF4-FFF2-40B4-BE49-F238E27FC236}">
              <a16:creationId xmlns:a16="http://schemas.microsoft.com/office/drawing/2014/main" id="{26E1414E-78B3-4E3B-A25C-991EC66D1841}"/>
            </a:ext>
          </a:extLst>
        </xdr:cNvPr>
        <xdr:cNvSpPr/>
      </xdr:nvSpPr>
      <xdr:spPr>
        <a:xfrm>
          <a:off x="11688445" y="55932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6" name="フローチャート: 判断 145">
          <a:extLst>
            <a:ext uri="{FF2B5EF4-FFF2-40B4-BE49-F238E27FC236}">
              <a16:creationId xmlns:a16="http://schemas.microsoft.com/office/drawing/2014/main" id="{2E48A51A-96B5-4C41-91E1-8861D90D39E0}"/>
            </a:ext>
          </a:extLst>
        </xdr:cNvPr>
        <xdr:cNvSpPr/>
      </xdr:nvSpPr>
      <xdr:spPr>
        <a:xfrm>
          <a:off x="11017885" y="563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7" name="フローチャート: 判断 146">
          <a:extLst>
            <a:ext uri="{FF2B5EF4-FFF2-40B4-BE49-F238E27FC236}">
              <a16:creationId xmlns:a16="http://schemas.microsoft.com/office/drawing/2014/main" id="{1F5CC865-B7DC-4812-B0D6-24FB5A4F0AEC}"/>
            </a:ext>
          </a:extLst>
        </xdr:cNvPr>
        <xdr:cNvSpPr/>
      </xdr:nvSpPr>
      <xdr:spPr>
        <a:xfrm>
          <a:off x="10347325" y="5613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8351F26-8D5A-462E-B77B-965366035846}"/>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1519D3CC-0653-4CFD-A417-DEDEC5623E5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E50CBE5-4758-4E32-8CF5-9F2A6A661265}"/>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8DEEF58-F6C6-4C2F-9D59-5E7DFE551BB8}"/>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A1B7E33-41C5-40C6-876F-918C28760995}"/>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55732</xdr:rowOff>
    </xdr:from>
    <xdr:to>
      <xdr:col>76</xdr:col>
      <xdr:colOff>73025</xdr:colOff>
      <xdr:row>33</xdr:row>
      <xdr:rowOff>157331</xdr:rowOff>
    </xdr:to>
    <xdr:sp macro="" textlink="">
      <xdr:nvSpPr>
        <xdr:cNvPr id="153" name="楕円 152">
          <a:extLst>
            <a:ext uri="{FF2B5EF4-FFF2-40B4-BE49-F238E27FC236}">
              <a16:creationId xmlns:a16="http://schemas.microsoft.com/office/drawing/2014/main" id="{1DAB7A55-789C-41C8-B4BE-C46A9908293F}"/>
            </a:ext>
          </a:extLst>
        </xdr:cNvPr>
        <xdr:cNvSpPr/>
      </xdr:nvSpPr>
      <xdr:spPr>
        <a:xfrm>
          <a:off x="13001625" y="6342232"/>
          <a:ext cx="7874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34159</xdr:rowOff>
    </xdr:from>
    <xdr:ext cx="469744" cy="259045"/>
    <xdr:sp macro="" textlink="">
      <xdr:nvSpPr>
        <xdr:cNvPr id="154" name="債務償還比率該当値テキスト">
          <a:extLst>
            <a:ext uri="{FF2B5EF4-FFF2-40B4-BE49-F238E27FC236}">
              <a16:creationId xmlns:a16="http://schemas.microsoft.com/office/drawing/2014/main" id="{857B003D-283F-4343-A185-30A57E8EF25F}"/>
            </a:ext>
          </a:extLst>
        </xdr:cNvPr>
        <xdr:cNvSpPr txBox="1"/>
      </xdr:nvSpPr>
      <xdr:spPr>
        <a:xfrm>
          <a:off x="13080365" y="632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88816</xdr:rowOff>
    </xdr:from>
    <xdr:to>
      <xdr:col>72</xdr:col>
      <xdr:colOff>123825</xdr:colOff>
      <xdr:row>32</xdr:row>
      <xdr:rowOff>18966</xdr:rowOff>
    </xdr:to>
    <xdr:sp macro="" textlink="">
      <xdr:nvSpPr>
        <xdr:cNvPr id="155" name="楕円 154">
          <a:extLst>
            <a:ext uri="{FF2B5EF4-FFF2-40B4-BE49-F238E27FC236}">
              <a16:creationId xmlns:a16="http://schemas.microsoft.com/office/drawing/2014/main" id="{3C8F2CAD-80BC-4EA9-9966-8D653D00988F}"/>
            </a:ext>
          </a:extLst>
        </xdr:cNvPr>
        <xdr:cNvSpPr/>
      </xdr:nvSpPr>
      <xdr:spPr>
        <a:xfrm>
          <a:off x="12359005" y="60400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139616</xdr:rowOff>
    </xdr:from>
    <xdr:to>
      <xdr:col>76</xdr:col>
      <xdr:colOff>22225</xdr:colOff>
      <xdr:row>33</xdr:row>
      <xdr:rowOff>106531</xdr:rowOff>
    </xdr:to>
    <xdr:cxnSp macro="">
      <xdr:nvCxnSpPr>
        <xdr:cNvPr id="156" name="直線コネクタ 155">
          <a:extLst>
            <a:ext uri="{FF2B5EF4-FFF2-40B4-BE49-F238E27FC236}">
              <a16:creationId xmlns:a16="http://schemas.microsoft.com/office/drawing/2014/main" id="{7F6B66C7-285C-47CC-9242-D291A2853390}"/>
            </a:ext>
          </a:extLst>
        </xdr:cNvPr>
        <xdr:cNvCxnSpPr/>
      </xdr:nvCxnSpPr>
      <xdr:spPr>
        <a:xfrm>
          <a:off x="12409805" y="6090836"/>
          <a:ext cx="619760" cy="30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63077</xdr:rowOff>
    </xdr:from>
    <xdr:to>
      <xdr:col>68</xdr:col>
      <xdr:colOff>123825</xdr:colOff>
      <xdr:row>30</xdr:row>
      <xdr:rowOff>164677</xdr:rowOff>
    </xdr:to>
    <xdr:sp macro="" textlink="">
      <xdr:nvSpPr>
        <xdr:cNvPr id="157" name="楕円 156">
          <a:extLst>
            <a:ext uri="{FF2B5EF4-FFF2-40B4-BE49-F238E27FC236}">
              <a16:creationId xmlns:a16="http://schemas.microsoft.com/office/drawing/2014/main" id="{1BAECB76-DF08-4C0E-8C89-33E30EFFCBC9}"/>
            </a:ext>
          </a:extLst>
        </xdr:cNvPr>
        <xdr:cNvSpPr/>
      </xdr:nvSpPr>
      <xdr:spPr>
        <a:xfrm>
          <a:off x="11688445" y="58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113877</xdr:rowOff>
    </xdr:from>
    <xdr:to>
      <xdr:col>72</xdr:col>
      <xdr:colOff>73025</xdr:colOff>
      <xdr:row>31</xdr:row>
      <xdr:rowOff>139616</xdr:rowOff>
    </xdr:to>
    <xdr:cxnSp macro="">
      <xdr:nvCxnSpPr>
        <xdr:cNvPr id="158" name="直線コネクタ 157">
          <a:extLst>
            <a:ext uri="{FF2B5EF4-FFF2-40B4-BE49-F238E27FC236}">
              <a16:creationId xmlns:a16="http://schemas.microsoft.com/office/drawing/2014/main" id="{5C113B2F-C189-4D0C-8F67-FA52B29846AA}"/>
            </a:ext>
          </a:extLst>
        </xdr:cNvPr>
        <xdr:cNvCxnSpPr/>
      </xdr:nvCxnSpPr>
      <xdr:spPr>
        <a:xfrm>
          <a:off x="11739245" y="5897457"/>
          <a:ext cx="670560" cy="19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37698</xdr:rowOff>
    </xdr:from>
    <xdr:to>
      <xdr:col>64</xdr:col>
      <xdr:colOff>123825</xdr:colOff>
      <xdr:row>29</xdr:row>
      <xdr:rowOff>139298</xdr:rowOff>
    </xdr:to>
    <xdr:sp macro="" textlink="">
      <xdr:nvSpPr>
        <xdr:cNvPr id="159" name="楕円 158">
          <a:extLst>
            <a:ext uri="{FF2B5EF4-FFF2-40B4-BE49-F238E27FC236}">
              <a16:creationId xmlns:a16="http://schemas.microsoft.com/office/drawing/2014/main" id="{E5BF3A2A-2C33-40BD-B124-1BA340D9DF56}"/>
            </a:ext>
          </a:extLst>
        </xdr:cNvPr>
        <xdr:cNvSpPr/>
      </xdr:nvSpPr>
      <xdr:spPr>
        <a:xfrm>
          <a:off x="11017885" y="565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88498</xdr:rowOff>
    </xdr:from>
    <xdr:to>
      <xdr:col>68</xdr:col>
      <xdr:colOff>73025</xdr:colOff>
      <xdr:row>30</xdr:row>
      <xdr:rowOff>113877</xdr:rowOff>
    </xdr:to>
    <xdr:cxnSp macro="">
      <xdr:nvCxnSpPr>
        <xdr:cNvPr id="160" name="直線コネクタ 159">
          <a:extLst>
            <a:ext uri="{FF2B5EF4-FFF2-40B4-BE49-F238E27FC236}">
              <a16:creationId xmlns:a16="http://schemas.microsoft.com/office/drawing/2014/main" id="{CF043A16-E642-43A9-8ADA-F3A9E62958A8}"/>
            </a:ext>
          </a:extLst>
        </xdr:cNvPr>
        <xdr:cNvCxnSpPr/>
      </xdr:nvCxnSpPr>
      <xdr:spPr>
        <a:xfrm>
          <a:off x="11068685" y="5704438"/>
          <a:ext cx="670560" cy="19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134313</xdr:rowOff>
    </xdr:from>
    <xdr:to>
      <xdr:col>60</xdr:col>
      <xdr:colOff>123825</xdr:colOff>
      <xdr:row>30</xdr:row>
      <xdr:rowOff>64463</xdr:rowOff>
    </xdr:to>
    <xdr:sp macro="" textlink="">
      <xdr:nvSpPr>
        <xdr:cNvPr id="161" name="楕円 160">
          <a:extLst>
            <a:ext uri="{FF2B5EF4-FFF2-40B4-BE49-F238E27FC236}">
              <a16:creationId xmlns:a16="http://schemas.microsoft.com/office/drawing/2014/main" id="{C6E5874F-D4F5-4ADB-8571-AE057305D15F}"/>
            </a:ext>
          </a:extLst>
        </xdr:cNvPr>
        <xdr:cNvSpPr/>
      </xdr:nvSpPr>
      <xdr:spPr>
        <a:xfrm>
          <a:off x="10347325" y="5750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88498</xdr:rowOff>
    </xdr:from>
    <xdr:to>
      <xdr:col>64</xdr:col>
      <xdr:colOff>73025</xdr:colOff>
      <xdr:row>30</xdr:row>
      <xdr:rowOff>13663</xdr:rowOff>
    </xdr:to>
    <xdr:cxnSp macro="">
      <xdr:nvCxnSpPr>
        <xdr:cNvPr id="162" name="直線コネクタ 161">
          <a:extLst>
            <a:ext uri="{FF2B5EF4-FFF2-40B4-BE49-F238E27FC236}">
              <a16:creationId xmlns:a16="http://schemas.microsoft.com/office/drawing/2014/main" id="{BD5861FC-A9AA-4707-94BD-C9E929CCDD3B}"/>
            </a:ext>
          </a:extLst>
        </xdr:cNvPr>
        <xdr:cNvCxnSpPr/>
      </xdr:nvCxnSpPr>
      <xdr:spPr>
        <a:xfrm flipV="1">
          <a:off x="10398125" y="5704438"/>
          <a:ext cx="670560" cy="9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63" name="n_1aveValue債務償還比率">
          <a:extLst>
            <a:ext uri="{FF2B5EF4-FFF2-40B4-BE49-F238E27FC236}">
              <a16:creationId xmlns:a16="http://schemas.microsoft.com/office/drawing/2014/main" id="{FFC27054-289E-4998-8E87-DFEF9AD0992B}"/>
            </a:ext>
          </a:extLst>
        </xdr:cNvPr>
        <xdr:cNvSpPr txBox="1"/>
      </xdr:nvSpPr>
      <xdr:spPr>
        <a:xfrm>
          <a:off x="12185092" y="533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64" name="n_2aveValue債務償還比率">
          <a:extLst>
            <a:ext uri="{FF2B5EF4-FFF2-40B4-BE49-F238E27FC236}">
              <a16:creationId xmlns:a16="http://schemas.microsoft.com/office/drawing/2014/main" id="{61BF66E9-D95E-4A40-849B-43B3FC224338}"/>
            </a:ext>
          </a:extLst>
        </xdr:cNvPr>
        <xdr:cNvSpPr txBox="1"/>
      </xdr:nvSpPr>
      <xdr:spPr>
        <a:xfrm>
          <a:off x="11527232" y="537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65" name="n_3aveValue債務償還比率">
          <a:extLst>
            <a:ext uri="{FF2B5EF4-FFF2-40B4-BE49-F238E27FC236}">
              <a16:creationId xmlns:a16="http://schemas.microsoft.com/office/drawing/2014/main" id="{BE8DC7F6-8172-4732-A147-61BB640B3FBF}"/>
            </a:ext>
          </a:extLst>
        </xdr:cNvPr>
        <xdr:cNvSpPr txBox="1"/>
      </xdr:nvSpPr>
      <xdr:spPr>
        <a:xfrm>
          <a:off x="10856672" y="541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66" name="n_4aveValue債務償還比率">
          <a:extLst>
            <a:ext uri="{FF2B5EF4-FFF2-40B4-BE49-F238E27FC236}">
              <a16:creationId xmlns:a16="http://schemas.microsoft.com/office/drawing/2014/main" id="{F1C2F83F-2137-4922-9F7F-1B056FF1A94F}"/>
            </a:ext>
          </a:extLst>
        </xdr:cNvPr>
        <xdr:cNvSpPr txBox="1"/>
      </xdr:nvSpPr>
      <xdr:spPr>
        <a:xfrm>
          <a:off x="10186112" y="53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10093</xdr:rowOff>
    </xdr:from>
    <xdr:ext cx="469744" cy="259045"/>
    <xdr:sp macro="" textlink="">
      <xdr:nvSpPr>
        <xdr:cNvPr id="167" name="n_1mainValue債務償還比率">
          <a:extLst>
            <a:ext uri="{FF2B5EF4-FFF2-40B4-BE49-F238E27FC236}">
              <a16:creationId xmlns:a16="http://schemas.microsoft.com/office/drawing/2014/main" id="{9B720A47-72F8-4323-8F5D-050CDC24D51C}"/>
            </a:ext>
          </a:extLst>
        </xdr:cNvPr>
        <xdr:cNvSpPr txBox="1"/>
      </xdr:nvSpPr>
      <xdr:spPr>
        <a:xfrm>
          <a:off x="12185092" y="61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155804</xdr:rowOff>
    </xdr:from>
    <xdr:ext cx="469744" cy="259045"/>
    <xdr:sp macro="" textlink="">
      <xdr:nvSpPr>
        <xdr:cNvPr id="168" name="n_2mainValue債務償還比率">
          <a:extLst>
            <a:ext uri="{FF2B5EF4-FFF2-40B4-BE49-F238E27FC236}">
              <a16:creationId xmlns:a16="http://schemas.microsoft.com/office/drawing/2014/main" id="{4C18A0DF-9F60-457B-86ED-D55715316A8E}"/>
            </a:ext>
          </a:extLst>
        </xdr:cNvPr>
        <xdr:cNvSpPr txBox="1"/>
      </xdr:nvSpPr>
      <xdr:spPr>
        <a:xfrm>
          <a:off x="11527232" y="593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130425</xdr:rowOff>
    </xdr:from>
    <xdr:ext cx="469744" cy="259045"/>
    <xdr:sp macro="" textlink="">
      <xdr:nvSpPr>
        <xdr:cNvPr id="169" name="n_3mainValue債務償還比率">
          <a:extLst>
            <a:ext uri="{FF2B5EF4-FFF2-40B4-BE49-F238E27FC236}">
              <a16:creationId xmlns:a16="http://schemas.microsoft.com/office/drawing/2014/main" id="{701B0E5F-CEBF-4A90-A677-1AF7348ABC0C}"/>
            </a:ext>
          </a:extLst>
        </xdr:cNvPr>
        <xdr:cNvSpPr txBox="1"/>
      </xdr:nvSpPr>
      <xdr:spPr>
        <a:xfrm>
          <a:off x="10856672" y="574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55590</xdr:rowOff>
    </xdr:from>
    <xdr:ext cx="469744" cy="259045"/>
    <xdr:sp macro="" textlink="">
      <xdr:nvSpPr>
        <xdr:cNvPr id="170" name="n_4mainValue債務償還比率">
          <a:extLst>
            <a:ext uri="{FF2B5EF4-FFF2-40B4-BE49-F238E27FC236}">
              <a16:creationId xmlns:a16="http://schemas.microsoft.com/office/drawing/2014/main" id="{D2EED514-1390-4C22-8307-0E354D1DAE0F}"/>
            </a:ext>
          </a:extLst>
        </xdr:cNvPr>
        <xdr:cNvSpPr txBox="1"/>
      </xdr:nvSpPr>
      <xdr:spPr>
        <a:xfrm>
          <a:off x="10186112" y="58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4BAE22CC-68BF-466F-B66B-4EE0C0DEF8A9}"/>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FE6FB8DD-0CC6-41E2-8027-F70E58B70ACC}"/>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43A9C2CA-1872-47C6-9BBB-3C040601F20E}"/>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ED5D2E8D-E2A8-4EB1-86E9-D97468B734F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2A81DF2F-9569-4E87-806A-B5D6E63C364A}"/>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14917851-2527-469B-B880-35AA7AF594E9}"/>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E3C1D8E-2F7E-48AA-A13E-FA30A21196D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7C5B7AE-3E91-47F7-813C-A2343019A5F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0841B7D-5798-4315-A0C1-07CBDB419BAF}"/>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FE31D6F-74E2-4A08-96E5-686578C5061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52C5527-E04C-4FF6-89CA-F117FCA75AD6}"/>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A4DB82-AA97-4D2B-B39E-5FBEDC61F54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317D359-0B0C-4162-89FA-3FC3BCDC072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E317E6C-5B5E-4448-B574-4D5A0BC3B9E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D9AD65D-264C-4C71-8346-991F628FB14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3E34959-90C8-41C1-AB73-4F2C7959249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1,452
1,446
57.97
3,870,482
3,786,520
76,286
1,186,356
3,779,497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9BDD1E5-9B36-4B43-A2FB-D8F12C1AB64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0637A17-F8B4-4816-97E5-F0B02856194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4717757-1B5F-4487-BBF6-959347DE92D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50E5E41-015A-4876-AD19-0E97608412B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BCB36D-1AF9-4F7A-8F1C-DBBF5B1A4DB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02F3648-1C19-4910-B49A-F3808A16BE94}"/>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FAB95CD-EF3B-4C88-8E68-2945D2B6091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C8EBBE9-94D8-43BF-B360-1E1D2C396601}"/>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50C64A8-83FC-4DE9-BBE0-C8CCCEBB72FF}"/>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DFA379-CA55-41F3-B752-AC91337D64E2}"/>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2EB9368-603E-4452-9AE9-05B1D242A04E}"/>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6BD894E-41C3-4CE8-9C62-E84B94BFC1F3}"/>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AC902F-42C5-4A86-97DE-768A10BF1A87}"/>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4CE09D-5B46-4BCA-8637-AABE851E282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49D16A-25E4-4392-83CA-C37BA75D0A6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496F969-EC7B-48A8-B54A-10B91BB54DD3}"/>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CE2AF65-C669-4FD3-8CAE-745F512F591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AB6648-6A35-4748-8EE1-673F1CAA601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39EF5D-5A22-48ED-9402-D8F7BB4042D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2D3AC1E-3A99-4FAE-8E6F-DAFCAA8E4C48}"/>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52BC2C8-D258-4AEB-89C8-D1878CD0AEC5}"/>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A30CA92-1DDC-43FD-9332-63975CBE3916}"/>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A0C4F24-5310-48A2-942F-AB368D1B6CD9}"/>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5A491E3-2CC6-478C-8FFE-D1E50C95861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9FB1904-1209-4407-8B59-17569F56CE8C}"/>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DE9A2C7-7FAE-4D9E-9B6E-8504932DD77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E4FEC4B-31DB-4E37-A61E-A20D8890A21D}"/>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33EE91D-9427-48B8-AC29-991402C8B47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8E87806-6633-4710-BF74-2FBA9A1048A1}"/>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0ED7D30-AF81-4B8D-A5BE-25D8D163231F}"/>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FE7F0D2-617F-4DE8-8F2D-6DCDA92F6D67}"/>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79AA758-7660-4BB4-A3F6-110262DDEA14}"/>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8535E6E-19D2-4DE2-90EE-E83E96E83593}"/>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9C8E4B5-860E-44D0-B36B-DFA018A24491}"/>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424976A-D679-4C0B-917D-5742F9A9F6DA}"/>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8051567-CBD3-4C72-B330-48CF8F634E25}"/>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3825E97-D6D6-4D7E-BAD1-457FA1BB4346}"/>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8061AEE-2BBD-4AA6-B363-45B79AC44B3D}"/>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5CE574D-3973-4265-9EC0-F2F68F08729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56D217A-8038-4D66-88E9-A862F4655284}"/>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CE1365A-4796-41EA-AEF8-7630D9E0734C}"/>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F135AEB-EBF8-4C2C-88B2-BBF3AC1E798D}"/>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75B3ED6-BFCA-4005-A802-F302C499858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F1FC799-7E62-46A5-905D-C4DC8823999F}"/>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21D26F7-C447-426A-956A-06FB28C3C46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431D7AF6-5B4B-4E9A-B6FD-7D0425304E9D}"/>
            </a:ext>
          </a:extLst>
        </xdr:cNvPr>
        <xdr:cNvCxnSpPr/>
      </xdr:nvCxnSpPr>
      <xdr:spPr>
        <a:xfrm flipV="1">
          <a:off x="4086225" y="570928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773BBE44-C96C-439E-A626-521CCEEB2A76}"/>
            </a:ext>
          </a:extLst>
        </xdr:cNvPr>
        <xdr:cNvSpPr txBox="1"/>
      </xdr:nvSpPr>
      <xdr:spPr>
        <a:xfrm>
          <a:off x="4124960"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53D91844-43EE-4ABA-8814-AC7C2F2E0CD3}"/>
            </a:ext>
          </a:extLst>
        </xdr:cNvPr>
        <xdr:cNvCxnSpPr/>
      </xdr:nvCxnSpPr>
      <xdr:spPr>
        <a:xfrm>
          <a:off x="4020820" y="6964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BBAE9094-FE90-461C-965A-6B83AD430093}"/>
            </a:ext>
          </a:extLst>
        </xdr:cNvPr>
        <xdr:cNvSpPr txBox="1"/>
      </xdr:nvSpPr>
      <xdr:spPr>
        <a:xfrm>
          <a:off x="412496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989FCA8A-3967-4B0C-97AC-083CF8A11843}"/>
            </a:ext>
          </a:extLst>
        </xdr:cNvPr>
        <xdr:cNvCxnSpPr/>
      </xdr:nvCxnSpPr>
      <xdr:spPr>
        <a:xfrm>
          <a:off x="4020820" y="5709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137812</xdr:rowOff>
    </xdr:from>
    <xdr:ext cx="405111" cy="259045"/>
    <xdr:sp macro="" textlink="">
      <xdr:nvSpPr>
        <xdr:cNvPr id="62" name="【道路】&#10;有形固定資産減価償却率平均値テキスト">
          <a:extLst>
            <a:ext uri="{FF2B5EF4-FFF2-40B4-BE49-F238E27FC236}">
              <a16:creationId xmlns:a16="http://schemas.microsoft.com/office/drawing/2014/main" id="{C03A870E-B093-4283-9EF0-81FC9D00C3F3}"/>
            </a:ext>
          </a:extLst>
        </xdr:cNvPr>
        <xdr:cNvSpPr txBox="1"/>
      </xdr:nvSpPr>
      <xdr:spPr>
        <a:xfrm>
          <a:off x="4124960" y="6172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D17FCB72-B04A-4614-828C-5C3C5FD8BB8D}"/>
            </a:ext>
          </a:extLst>
        </xdr:cNvPr>
        <xdr:cNvSpPr/>
      </xdr:nvSpPr>
      <xdr:spPr>
        <a:xfrm>
          <a:off x="403606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15623C9A-C2A5-40DF-ABA6-85DD155055F1}"/>
            </a:ext>
          </a:extLst>
        </xdr:cNvPr>
        <xdr:cNvSpPr/>
      </xdr:nvSpPr>
      <xdr:spPr>
        <a:xfrm>
          <a:off x="3312160" y="63328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A91BC6EB-01AE-4B5E-B48D-96F16B0C5B96}"/>
            </a:ext>
          </a:extLst>
        </xdr:cNvPr>
        <xdr:cNvSpPr/>
      </xdr:nvSpPr>
      <xdr:spPr>
        <a:xfrm>
          <a:off x="25146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06CAB652-5837-42AC-B29D-95B4067DCC1E}"/>
            </a:ext>
          </a:extLst>
        </xdr:cNvPr>
        <xdr:cNvSpPr/>
      </xdr:nvSpPr>
      <xdr:spPr>
        <a:xfrm>
          <a:off x="17399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59D2D0C6-0076-46FC-8B4C-D56952685FA0}"/>
            </a:ext>
          </a:extLst>
        </xdr:cNvPr>
        <xdr:cNvSpPr/>
      </xdr:nvSpPr>
      <xdr:spPr>
        <a:xfrm>
          <a:off x="965200" y="62109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F3BBEBB-8D73-4D10-9EE4-259ABC961B33}"/>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E4052F-796E-436C-9023-71A2C1A5A07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3EB872C-E273-4B98-B595-E49CD64E909B}"/>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A1DBD0E-1125-4D4E-8E6B-D77EF29F2875}"/>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A659CDA-B936-4C8D-8D74-5799F3E96691}"/>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139700</xdr:rowOff>
    </xdr:from>
    <xdr:to>
      <xdr:col>24</xdr:col>
      <xdr:colOff>114300</xdr:colOff>
      <xdr:row>40</xdr:row>
      <xdr:rowOff>69850</xdr:rowOff>
    </xdr:to>
    <xdr:sp macro="" textlink="">
      <xdr:nvSpPr>
        <xdr:cNvPr id="73" name="楕円 72">
          <a:extLst>
            <a:ext uri="{FF2B5EF4-FFF2-40B4-BE49-F238E27FC236}">
              <a16:creationId xmlns:a16="http://schemas.microsoft.com/office/drawing/2014/main" id="{8A1FA26F-100C-4175-AFE3-F5AA61557ED2}"/>
            </a:ext>
          </a:extLst>
        </xdr:cNvPr>
        <xdr:cNvSpPr/>
      </xdr:nvSpPr>
      <xdr:spPr>
        <a:xfrm>
          <a:off x="4036060" y="667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118127</xdr:rowOff>
    </xdr:from>
    <xdr:ext cx="405111" cy="259045"/>
    <xdr:sp macro="" textlink="">
      <xdr:nvSpPr>
        <xdr:cNvPr id="74" name="【道路】&#10;有形固定資産減価償却率該当値テキスト">
          <a:extLst>
            <a:ext uri="{FF2B5EF4-FFF2-40B4-BE49-F238E27FC236}">
              <a16:creationId xmlns:a16="http://schemas.microsoft.com/office/drawing/2014/main" id="{AE192370-3DDC-47B3-8F4E-C14CB3E5AAE5}"/>
            </a:ext>
          </a:extLst>
        </xdr:cNvPr>
        <xdr:cNvSpPr txBox="1"/>
      </xdr:nvSpPr>
      <xdr:spPr>
        <a:xfrm>
          <a:off x="412496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5" name="楕円 74">
          <a:extLst>
            <a:ext uri="{FF2B5EF4-FFF2-40B4-BE49-F238E27FC236}">
              <a16:creationId xmlns:a16="http://schemas.microsoft.com/office/drawing/2014/main" id="{9ECA4A14-E723-4EBB-919B-A9EF25B064CC}"/>
            </a:ext>
          </a:extLst>
        </xdr:cNvPr>
        <xdr:cNvSpPr/>
      </xdr:nvSpPr>
      <xdr:spPr>
        <a:xfrm>
          <a:off x="3312160" y="6620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133350</xdr:rowOff>
    </xdr:from>
    <xdr:to>
      <xdr:col>24</xdr:col>
      <xdr:colOff>63500</xdr:colOff>
      <xdr:row>40</xdr:row>
      <xdr:rowOff>19050</xdr:rowOff>
    </xdr:to>
    <xdr:cxnSp macro="">
      <xdr:nvCxnSpPr>
        <xdr:cNvPr id="76" name="直線コネクタ 75">
          <a:extLst>
            <a:ext uri="{FF2B5EF4-FFF2-40B4-BE49-F238E27FC236}">
              <a16:creationId xmlns:a16="http://schemas.microsoft.com/office/drawing/2014/main" id="{B7EA79B3-BCC0-4B55-8560-B7A8F68FD105}"/>
            </a:ext>
          </a:extLst>
        </xdr:cNvPr>
        <xdr:cNvCxnSpPr/>
      </xdr:nvCxnSpPr>
      <xdr:spPr>
        <a:xfrm>
          <a:off x="3355340" y="6671310"/>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25400</xdr:rowOff>
    </xdr:from>
    <xdr:to>
      <xdr:col>15</xdr:col>
      <xdr:colOff>101600</xdr:colOff>
      <xdr:row>39</xdr:row>
      <xdr:rowOff>127000</xdr:rowOff>
    </xdr:to>
    <xdr:sp macro="" textlink="">
      <xdr:nvSpPr>
        <xdr:cNvPr id="77" name="楕円 76">
          <a:extLst>
            <a:ext uri="{FF2B5EF4-FFF2-40B4-BE49-F238E27FC236}">
              <a16:creationId xmlns:a16="http://schemas.microsoft.com/office/drawing/2014/main" id="{09A6ACAA-821E-419A-BB41-BC73EB2BE37E}"/>
            </a:ext>
          </a:extLst>
        </xdr:cNvPr>
        <xdr:cNvSpPr/>
      </xdr:nvSpPr>
      <xdr:spPr>
        <a:xfrm>
          <a:off x="25146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76200</xdr:rowOff>
    </xdr:from>
    <xdr:to>
      <xdr:col>19</xdr:col>
      <xdr:colOff>177800</xdr:colOff>
      <xdr:row>39</xdr:row>
      <xdr:rowOff>133350</xdr:rowOff>
    </xdr:to>
    <xdr:cxnSp macro="">
      <xdr:nvCxnSpPr>
        <xdr:cNvPr id="78" name="直線コネクタ 77">
          <a:extLst>
            <a:ext uri="{FF2B5EF4-FFF2-40B4-BE49-F238E27FC236}">
              <a16:creationId xmlns:a16="http://schemas.microsoft.com/office/drawing/2014/main" id="{F756B196-531C-4D17-AE81-74D3F560B459}"/>
            </a:ext>
          </a:extLst>
        </xdr:cNvPr>
        <xdr:cNvCxnSpPr/>
      </xdr:nvCxnSpPr>
      <xdr:spPr>
        <a:xfrm>
          <a:off x="2565400" y="661416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109220</xdr:rowOff>
    </xdr:from>
    <xdr:to>
      <xdr:col>10</xdr:col>
      <xdr:colOff>165100</xdr:colOff>
      <xdr:row>39</xdr:row>
      <xdr:rowOff>39370</xdr:rowOff>
    </xdr:to>
    <xdr:sp macro="" textlink="">
      <xdr:nvSpPr>
        <xdr:cNvPr id="79" name="楕円 78">
          <a:extLst>
            <a:ext uri="{FF2B5EF4-FFF2-40B4-BE49-F238E27FC236}">
              <a16:creationId xmlns:a16="http://schemas.microsoft.com/office/drawing/2014/main" id="{BECEB51B-725E-4F2B-B597-4666827ED845}"/>
            </a:ext>
          </a:extLst>
        </xdr:cNvPr>
        <xdr:cNvSpPr/>
      </xdr:nvSpPr>
      <xdr:spPr>
        <a:xfrm>
          <a:off x="1739900" y="6479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160020</xdr:rowOff>
    </xdr:from>
    <xdr:to>
      <xdr:col>15</xdr:col>
      <xdr:colOff>50800</xdr:colOff>
      <xdr:row>39</xdr:row>
      <xdr:rowOff>76200</xdr:rowOff>
    </xdr:to>
    <xdr:cxnSp macro="">
      <xdr:nvCxnSpPr>
        <xdr:cNvPr id="80" name="直線コネクタ 79">
          <a:extLst>
            <a:ext uri="{FF2B5EF4-FFF2-40B4-BE49-F238E27FC236}">
              <a16:creationId xmlns:a16="http://schemas.microsoft.com/office/drawing/2014/main" id="{09195A35-178C-4C27-ABC0-833A5C1B2F26}"/>
            </a:ext>
          </a:extLst>
        </xdr:cNvPr>
        <xdr:cNvCxnSpPr/>
      </xdr:nvCxnSpPr>
      <xdr:spPr>
        <a:xfrm>
          <a:off x="1790700" y="6530340"/>
          <a:ext cx="7747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6350</xdr:rowOff>
    </xdr:from>
    <xdr:to>
      <xdr:col>6</xdr:col>
      <xdr:colOff>38100</xdr:colOff>
      <xdr:row>38</xdr:row>
      <xdr:rowOff>107950</xdr:rowOff>
    </xdr:to>
    <xdr:sp macro="" textlink="">
      <xdr:nvSpPr>
        <xdr:cNvPr id="81" name="楕円 80">
          <a:extLst>
            <a:ext uri="{FF2B5EF4-FFF2-40B4-BE49-F238E27FC236}">
              <a16:creationId xmlns:a16="http://schemas.microsoft.com/office/drawing/2014/main" id="{86BCAFCE-8666-49F8-9547-5F04C5B07B8A}"/>
            </a:ext>
          </a:extLst>
        </xdr:cNvPr>
        <xdr:cNvSpPr/>
      </xdr:nvSpPr>
      <xdr:spPr>
        <a:xfrm>
          <a:off x="965200" y="6376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57150</xdr:rowOff>
    </xdr:from>
    <xdr:to>
      <xdr:col>10</xdr:col>
      <xdr:colOff>114300</xdr:colOff>
      <xdr:row>38</xdr:row>
      <xdr:rowOff>160020</xdr:rowOff>
    </xdr:to>
    <xdr:cxnSp macro="">
      <xdr:nvCxnSpPr>
        <xdr:cNvPr id="82" name="直線コネクタ 81">
          <a:extLst>
            <a:ext uri="{FF2B5EF4-FFF2-40B4-BE49-F238E27FC236}">
              <a16:creationId xmlns:a16="http://schemas.microsoft.com/office/drawing/2014/main" id="{CFE31E28-559F-47C4-8ECA-B8C196CF0D93}"/>
            </a:ext>
          </a:extLst>
        </xdr:cNvPr>
        <xdr:cNvCxnSpPr/>
      </xdr:nvCxnSpPr>
      <xdr:spPr>
        <a:xfrm>
          <a:off x="1008380" y="6427470"/>
          <a:ext cx="78232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83" name="n_1aveValue【道路】&#10;有形固定資産減価償却率">
          <a:extLst>
            <a:ext uri="{FF2B5EF4-FFF2-40B4-BE49-F238E27FC236}">
              <a16:creationId xmlns:a16="http://schemas.microsoft.com/office/drawing/2014/main" id="{2E933577-0A82-4251-A785-F887C81CC6A8}"/>
            </a:ext>
          </a:extLst>
        </xdr:cNvPr>
        <xdr:cNvSpPr txBox="1"/>
      </xdr:nvSpPr>
      <xdr:spPr>
        <a:xfrm>
          <a:off x="317056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4" name="n_2aveValue【道路】&#10;有形固定資産減価償却率">
          <a:extLst>
            <a:ext uri="{FF2B5EF4-FFF2-40B4-BE49-F238E27FC236}">
              <a16:creationId xmlns:a16="http://schemas.microsoft.com/office/drawing/2014/main" id="{E09FC43C-2E3C-43B6-8503-F14D13E1A5A2}"/>
            </a:ext>
          </a:extLst>
        </xdr:cNvPr>
        <xdr:cNvSpPr txBox="1"/>
      </xdr:nvSpPr>
      <xdr:spPr>
        <a:xfrm>
          <a:off x="238570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a:extLst>
            <a:ext uri="{FF2B5EF4-FFF2-40B4-BE49-F238E27FC236}">
              <a16:creationId xmlns:a16="http://schemas.microsoft.com/office/drawing/2014/main" id="{EE627388-3864-4434-839F-E1687CF3E1B0}"/>
            </a:ext>
          </a:extLst>
        </xdr:cNvPr>
        <xdr:cNvSpPr txBox="1"/>
      </xdr:nvSpPr>
      <xdr:spPr>
        <a:xfrm>
          <a:off x="161100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id="{70066230-8E27-4F1B-961E-03C9F6D0725E}"/>
            </a:ext>
          </a:extLst>
        </xdr:cNvPr>
        <xdr:cNvSpPr txBox="1"/>
      </xdr:nvSpPr>
      <xdr:spPr>
        <a:xfrm>
          <a:off x="83630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87" name="n_1mainValue【道路】&#10;有形固定資産減価償却率">
          <a:extLst>
            <a:ext uri="{FF2B5EF4-FFF2-40B4-BE49-F238E27FC236}">
              <a16:creationId xmlns:a16="http://schemas.microsoft.com/office/drawing/2014/main" id="{670E9160-6606-4675-A950-23436250C618}"/>
            </a:ext>
          </a:extLst>
        </xdr:cNvPr>
        <xdr:cNvSpPr txBox="1"/>
      </xdr:nvSpPr>
      <xdr:spPr>
        <a:xfrm>
          <a:off x="317056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118127</xdr:rowOff>
    </xdr:from>
    <xdr:ext cx="405111" cy="259045"/>
    <xdr:sp macro="" textlink="">
      <xdr:nvSpPr>
        <xdr:cNvPr id="88" name="n_2mainValue【道路】&#10;有形固定資産減価償却率">
          <a:extLst>
            <a:ext uri="{FF2B5EF4-FFF2-40B4-BE49-F238E27FC236}">
              <a16:creationId xmlns:a16="http://schemas.microsoft.com/office/drawing/2014/main" id="{A410DD04-76AA-49C9-80B8-4D293CC6BA74}"/>
            </a:ext>
          </a:extLst>
        </xdr:cNvPr>
        <xdr:cNvSpPr txBox="1"/>
      </xdr:nvSpPr>
      <xdr:spPr>
        <a:xfrm>
          <a:off x="238570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30497</xdr:rowOff>
    </xdr:from>
    <xdr:ext cx="405111" cy="259045"/>
    <xdr:sp macro="" textlink="">
      <xdr:nvSpPr>
        <xdr:cNvPr id="89" name="n_3mainValue【道路】&#10;有形固定資産減価償却率">
          <a:extLst>
            <a:ext uri="{FF2B5EF4-FFF2-40B4-BE49-F238E27FC236}">
              <a16:creationId xmlns:a16="http://schemas.microsoft.com/office/drawing/2014/main" id="{155DFFC1-F9DE-41A1-9383-31F99699E54A}"/>
            </a:ext>
          </a:extLst>
        </xdr:cNvPr>
        <xdr:cNvSpPr txBox="1"/>
      </xdr:nvSpPr>
      <xdr:spPr>
        <a:xfrm>
          <a:off x="161100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99077</xdr:rowOff>
    </xdr:from>
    <xdr:ext cx="405111" cy="259045"/>
    <xdr:sp macro="" textlink="">
      <xdr:nvSpPr>
        <xdr:cNvPr id="90" name="n_4mainValue【道路】&#10;有形固定資産減価償却率">
          <a:extLst>
            <a:ext uri="{FF2B5EF4-FFF2-40B4-BE49-F238E27FC236}">
              <a16:creationId xmlns:a16="http://schemas.microsoft.com/office/drawing/2014/main" id="{62066427-36FC-436B-A967-8BBEEDA08D59}"/>
            </a:ext>
          </a:extLst>
        </xdr:cNvPr>
        <xdr:cNvSpPr txBox="1"/>
      </xdr:nvSpPr>
      <xdr:spPr>
        <a:xfrm>
          <a:off x="83630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FBF1AE2-F6D1-444B-8645-A88443E6489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9E07A02-9FE4-46AE-9FE6-2B29722430B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B150AF0-E07E-4373-A85B-97AFEAE2CB4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7D07EF4-559E-4BBF-AE4C-AEF5503121B8}"/>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3070596-0806-4D02-AB61-CDF421D4AE7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6FD07D5-0F68-4F2E-B2A8-DE3F37B53ACE}"/>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8AF48D1-7B50-4593-955E-AD07EB70094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98356A0-4C17-4E02-887F-CE2C2415B15F}"/>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09A95DE-35AC-4D3F-BEBC-5906C24D135C}"/>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5FF9187-E69A-441E-AA42-9F305C21FB79}"/>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909EEC4A-5E16-4EB6-B899-C3A730E784D8}"/>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1AEAACA-828B-48C7-956A-8FE0FFA777E8}"/>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B0354B7-D513-4E71-BAE0-53A0073FC25C}"/>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BBDD616-641E-45B2-948B-32821581A475}"/>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2EAC611-0A43-4B04-802D-080C2C781CFE}"/>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76B17FDD-292A-4733-98E8-5B5BE0F06524}"/>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E6476A1-A9EC-4AD8-998D-E412726BDB08}"/>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53A72264-848C-4A38-9B51-2E333C9D3C68}"/>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7CB5097-4580-448E-8BFD-513AE075FC94}"/>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16153775-56A3-4405-972C-479A522F78BE}"/>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7E0F68D-AD7A-43E6-9CEB-B31ABA7011D9}"/>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C76F8518-F35C-467D-81E9-74AAF9266A26}"/>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95C37C3-03D5-423D-ACD3-59E489394F3D}"/>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a:extLst>
            <a:ext uri="{FF2B5EF4-FFF2-40B4-BE49-F238E27FC236}">
              <a16:creationId xmlns:a16="http://schemas.microsoft.com/office/drawing/2014/main" id="{F0A9F976-D3EA-4119-9A98-50C4EED96F97}"/>
            </a:ext>
          </a:extLst>
        </xdr:cNvPr>
        <xdr:cNvCxnSpPr/>
      </xdr:nvCxnSpPr>
      <xdr:spPr>
        <a:xfrm flipV="1">
          <a:off x="9219565" y="5589895"/>
          <a:ext cx="0" cy="143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a:extLst>
            <a:ext uri="{FF2B5EF4-FFF2-40B4-BE49-F238E27FC236}">
              <a16:creationId xmlns:a16="http://schemas.microsoft.com/office/drawing/2014/main" id="{FBA4E492-B481-4277-A6C2-5E95B1A75232}"/>
            </a:ext>
          </a:extLst>
        </xdr:cNvPr>
        <xdr:cNvSpPr txBox="1"/>
      </xdr:nvSpPr>
      <xdr:spPr>
        <a:xfrm>
          <a:off x="9258300" y="702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a:extLst>
            <a:ext uri="{FF2B5EF4-FFF2-40B4-BE49-F238E27FC236}">
              <a16:creationId xmlns:a16="http://schemas.microsoft.com/office/drawing/2014/main" id="{E30FE262-45BA-4127-9EA2-90BD4D2E7F31}"/>
            </a:ext>
          </a:extLst>
        </xdr:cNvPr>
        <xdr:cNvCxnSpPr/>
      </xdr:nvCxnSpPr>
      <xdr:spPr>
        <a:xfrm>
          <a:off x="9154160" y="70212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a:extLst>
            <a:ext uri="{FF2B5EF4-FFF2-40B4-BE49-F238E27FC236}">
              <a16:creationId xmlns:a16="http://schemas.microsoft.com/office/drawing/2014/main" id="{C7EA15FB-D6DD-4786-A500-38FF6519B89F}"/>
            </a:ext>
          </a:extLst>
        </xdr:cNvPr>
        <xdr:cNvSpPr txBox="1"/>
      </xdr:nvSpPr>
      <xdr:spPr>
        <a:xfrm>
          <a:off x="9258300" y="536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a:extLst>
            <a:ext uri="{FF2B5EF4-FFF2-40B4-BE49-F238E27FC236}">
              <a16:creationId xmlns:a16="http://schemas.microsoft.com/office/drawing/2014/main" id="{B1387D25-3417-4B5B-8A17-419ABE6E2184}"/>
            </a:ext>
          </a:extLst>
        </xdr:cNvPr>
        <xdr:cNvCxnSpPr/>
      </xdr:nvCxnSpPr>
      <xdr:spPr>
        <a:xfrm>
          <a:off x="9154160" y="5589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9" name="【道路】&#10;一人当たり延長平均値テキスト">
          <a:extLst>
            <a:ext uri="{FF2B5EF4-FFF2-40B4-BE49-F238E27FC236}">
              <a16:creationId xmlns:a16="http://schemas.microsoft.com/office/drawing/2014/main" id="{B45C414E-30C8-4109-B878-B1A297569D26}"/>
            </a:ext>
          </a:extLst>
        </xdr:cNvPr>
        <xdr:cNvSpPr txBox="1"/>
      </xdr:nvSpPr>
      <xdr:spPr>
        <a:xfrm>
          <a:off x="9258300" y="64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a:extLst>
            <a:ext uri="{FF2B5EF4-FFF2-40B4-BE49-F238E27FC236}">
              <a16:creationId xmlns:a16="http://schemas.microsoft.com/office/drawing/2014/main" id="{CC73EE14-6B0E-44B0-A883-E50D8D81DF23}"/>
            </a:ext>
          </a:extLst>
        </xdr:cNvPr>
        <xdr:cNvSpPr/>
      </xdr:nvSpPr>
      <xdr:spPr>
        <a:xfrm>
          <a:off x="9192260" y="66443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a:extLst>
            <a:ext uri="{FF2B5EF4-FFF2-40B4-BE49-F238E27FC236}">
              <a16:creationId xmlns:a16="http://schemas.microsoft.com/office/drawing/2014/main" id="{5C283904-9DFA-4622-8784-52A80D2A938A}"/>
            </a:ext>
          </a:extLst>
        </xdr:cNvPr>
        <xdr:cNvSpPr/>
      </xdr:nvSpPr>
      <xdr:spPr>
        <a:xfrm>
          <a:off x="8445500" y="66369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a:extLst>
            <a:ext uri="{FF2B5EF4-FFF2-40B4-BE49-F238E27FC236}">
              <a16:creationId xmlns:a16="http://schemas.microsoft.com/office/drawing/2014/main" id="{921FB5AF-CB97-4944-80AA-313BF830D5DC}"/>
            </a:ext>
          </a:extLst>
        </xdr:cNvPr>
        <xdr:cNvSpPr/>
      </xdr:nvSpPr>
      <xdr:spPr>
        <a:xfrm>
          <a:off x="7670800" y="6632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a:extLst>
            <a:ext uri="{FF2B5EF4-FFF2-40B4-BE49-F238E27FC236}">
              <a16:creationId xmlns:a16="http://schemas.microsoft.com/office/drawing/2014/main" id="{32724CEC-C312-419F-A33B-0087362DA1F8}"/>
            </a:ext>
          </a:extLst>
        </xdr:cNvPr>
        <xdr:cNvSpPr/>
      </xdr:nvSpPr>
      <xdr:spPr>
        <a:xfrm>
          <a:off x="6873240" y="662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4" name="フローチャート: 判断 123">
          <a:extLst>
            <a:ext uri="{FF2B5EF4-FFF2-40B4-BE49-F238E27FC236}">
              <a16:creationId xmlns:a16="http://schemas.microsoft.com/office/drawing/2014/main" id="{D15BB19D-E4CE-44A8-A630-EBC143A96F13}"/>
            </a:ext>
          </a:extLst>
        </xdr:cNvPr>
        <xdr:cNvSpPr/>
      </xdr:nvSpPr>
      <xdr:spPr>
        <a:xfrm>
          <a:off x="6098540" y="6621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1B18E7A-3B40-4FB5-81D0-462C9B35406D}"/>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928FB93-8081-4FC6-88C6-0314BAB63A81}"/>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D8E4D62-8D01-4015-9AD4-8E6C144B3236}"/>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3CC669C-9EA7-4BC8-9C8B-472E3802CBD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D015C18-CCA2-4C3A-A055-C1E5DF99BB35}"/>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63828</xdr:rowOff>
    </xdr:from>
    <xdr:to>
      <xdr:col>55</xdr:col>
      <xdr:colOff>50800</xdr:colOff>
      <xdr:row>40</xdr:row>
      <xdr:rowOff>165428</xdr:rowOff>
    </xdr:to>
    <xdr:sp macro="" textlink="">
      <xdr:nvSpPr>
        <xdr:cNvPr id="130" name="楕円 129">
          <a:extLst>
            <a:ext uri="{FF2B5EF4-FFF2-40B4-BE49-F238E27FC236}">
              <a16:creationId xmlns:a16="http://schemas.microsoft.com/office/drawing/2014/main" id="{3BD97818-FBF0-400E-A569-10B6D7B51FEF}"/>
            </a:ext>
          </a:extLst>
        </xdr:cNvPr>
        <xdr:cNvSpPr/>
      </xdr:nvSpPr>
      <xdr:spPr>
        <a:xfrm>
          <a:off x="9192260" y="67694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42255</xdr:rowOff>
    </xdr:from>
    <xdr:ext cx="534377" cy="259045"/>
    <xdr:sp macro="" textlink="">
      <xdr:nvSpPr>
        <xdr:cNvPr id="131" name="【道路】&#10;一人当たり延長該当値テキスト">
          <a:extLst>
            <a:ext uri="{FF2B5EF4-FFF2-40B4-BE49-F238E27FC236}">
              <a16:creationId xmlns:a16="http://schemas.microsoft.com/office/drawing/2014/main" id="{C0C33F4B-E9AC-4532-B717-1358AB2A5768}"/>
            </a:ext>
          </a:extLst>
        </xdr:cNvPr>
        <xdr:cNvSpPr txBox="1"/>
      </xdr:nvSpPr>
      <xdr:spPr>
        <a:xfrm>
          <a:off x="9258300" y="674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76005</xdr:rowOff>
    </xdr:from>
    <xdr:to>
      <xdr:col>50</xdr:col>
      <xdr:colOff>165100</xdr:colOff>
      <xdr:row>41</xdr:row>
      <xdr:rowOff>6155</xdr:rowOff>
    </xdr:to>
    <xdr:sp macro="" textlink="">
      <xdr:nvSpPr>
        <xdr:cNvPr id="132" name="楕円 131">
          <a:extLst>
            <a:ext uri="{FF2B5EF4-FFF2-40B4-BE49-F238E27FC236}">
              <a16:creationId xmlns:a16="http://schemas.microsoft.com/office/drawing/2014/main" id="{C07B4FD1-AE64-4D68-9268-55067649C54C}"/>
            </a:ext>
          </a:extLst>
        </xdr:cNvPr>
        <xdr:cNvSpPr/>
      </xdr:nvSpPr>
      <xdr:spPr>
        <a:xfrm>
          <a:off x="8445500" y="6781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114628</xdr:rowOff>
    </xdr:from>
    <xdr:to>
      <xdr:col>55</xdr:col>
      <xdr:colOff>0</xdr:colOff>
      <xdr:row>40</xdr:row>
      <xdr:rowOff>126805</xdr:rowOff>
    </xdr:to>
    <xdr:cxnSp macro="">
      <xdr:nvCxnSpPr>
        <xdr:cNvPr id="133" name="直線コネクタ 132">
          <a:extLst>
            <a:ext uri="{FF2B5EF4-FFF2-40B4-BE49-F238E27FC236}">
              <a16:creationId xmlns:a16="http://schemas.microsoft.com/office/drawing/2014/main" id="{EC051AC5-307D-4D87-B01D-CC2EBC5B1F76}"/>
            </a:ext>
          </a:extLst>
        </xdr:cNvPr>
        <xdr:cNvCxnSpPr/>
      </xdr:nvCxnSpPr>
      <xdr:spPr>
        <a:xfrm flipV="1">
          <a:off x="8496300" y="6820228"/>
          <a:ext cx="723900" cy="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80957</xdr:rowOff>
    </xdr:from>
    <xdr:to>
      <xdr:col>46</xdr:col>
      <xdr:colOff>38100</xdr:colOff>
      <xdr:row>41</xdr:row>
      <xdr:rowOff>11107</xdr:rowOff>
    </xdr:to>
    <xdr:sp macro="" textlink="">
      <xdr:nvSpPr>
        <xdr:cNvPr id="134" name="楕円 133">
          <a:extLst>
            <a:ext uri="{FF2B5EF4-FFF2-40B4-BE49-F238E27FC236}">
              <a16:creationId xmlns:a16="http://schemas.microsoft.com/office/drawing/2014/main" id="{C55CB53B-A827-4CE9-BC1B-36DF55648096}"/>
            </a:ext>
          </a:extLst>
        </xdr:cNvPr>
        <xdr:cNvSpPr/>
      </xdr:nvSpPr>
      <xdr:spPr>
        <a:xfrm>
          <a:off x="7670800" y="67865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126805</xdr:rowOff>
    </xdr:from>
    <xdr:to>
      <xdr:col>50</xdr:col>
      <xdr:colOff>114300</xdr:colOff>
      <xdr:row>40</xdr:row>
      <xdr:rowOff>131757</xdr:rowOff>
    </xdr:to>
    <xdr:cxnSp macro="">
      <xdr:nvCxnSpPr>
        <xdr:cNvPr id="135" name="直線コネクタ 134">
          <a:extLst>
            <a:ext uri="{FF2B5EF4-FFF2-40B4-BE49-F238E27FC236}">
              <a16:creationId xmlns:a16="http://schemas.microsoft.com/office/drawing/2014/main" id="{254CE83A-E767-4249-8FB3-AEC9DFB8F891}"/>
            </a:ext>
          </a:extLst>
        </xdr:cNvPr>
        <xdr:cNvCxnSpPr/>
      </xdr:nvCxnSpPr>
      <xdr:spPr>
        <a:xfrm flipV="1">
          <a:off x="7713980" y="6832405"/>
          <a:ext cx="78232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80622</xdr:rowOff>
    </xdr:from>
    <xdr:to>
      <xdr:col>41</xdr:col>
      <xdr:colOff>101600</xdr:colOff>
      <xdr:row>41</xdr:row>
      <xdr:rowOff>10772</xdr:rowOff>
    </xdr:to>
    <xdr:sp macro="" textlink="">
      <xdr:nvSpPr>
        <xdr:cNvPr id="136" name="楕円 135">
          <a:extLst>
            <a:ext uri="{FF2B5EF4-FFF2-40B4-BE49-F238E27FC236}">
              <a16:creationId xmlns:a16="http://schemas.microsoft.com/office/drawing/2014/main" id="{969D1148-2514-4D84-BAC9-0E2C1B244842}"/>
            </a:ext>
          </a:extLst>
        </xdr:cNvPr>
        <xdr:cNvSpPr/>
      </xdr:nvSpPr>
      <xdr:spPr>
        <a:xfrm>
          <a:off x="6873240" y="6786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131422</xdr:rowOff>
    </xdr:from>
    <xdr:to>
      <xdr:col>45</xdr:col>
      <xdr:colOff>177800</xdr:colOff>
      <xdr:row>40</xdr:row>
      <xdr:rowOff>131757</xdr:rowOff>
    </xdr:to>
    <xdr:cxnSp macro="">
      <xdr:nvCxnSpPr>
        <xdr:cNvPr id="137" name="直線コネクタ 136">
          <a:extLst>
            <a:ext uri="{FF2B5EF4-FFF2-40B4-BE49-F238E27FC236}">
              <a16:creationId xmlns:a16="http://schemas.microsoft.com/office/drawing/2014/main" id="{A4D43B8F-0372-4C7B-A329-9A1A1EBF086E}"/>
            </a:ext>
          </a:extLst>
        </xdr:cNvPr>
        <xdr:cNvCxnSpPr/>
      </xdr:nvCxnSpPr>
      <xdr:spPr>
        <a:xfrm>
          <a:off x="6924040" y="6837022"/>
          <a:ext cx="78994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86208</xdr:rowOff>
    </xdr:from>
    <xdr:to>
      <xdr:col>36</xdr:col>
      <xdr:colOff>165100</xdr:colOff>
      <xdr:row>41</xdr:row>
      <xdr:rowOff>16358</xdr:rowOff>
    </xdr:to>
    <xdr:sp macro="" textlink="">
      <xdr:nvSpPr>
        <xdr:cNvPr id="138" name="楕円 137">
          <a:extLst>
            <a:ext uri="{FF2B5EF4-FFF2-40B4-BE49-F238E27FC236}">
              <a16:creationId xmlns:a16="http://schemas.microsoft.com/office/drawing/2014/main" id="{5D74EF25-C454-4A8E-B70C-A97D7A9FCF34}"/>
            </a:ext>
          </a:extLst>
        </xdr:cNvPr>
        <xdr:cNvSpPr/>
      </xdr:nvSpPr>
      <xdr:spPr>
        <a:xfrm>
          <a:off x="6098540" y="67918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131422</xdr:rowOff>
    </xdr:from>
    <xdr:to>
      <xdr:col>41</xdr:col>
      <xdr:colOff>50800</xdr:colOff>
      <xdr:row>40</xdr:row>
      <xdr:rowOff>137008</xdr:rowOff>
    </xdr:to>
    <xdr:cxnSp macro="">
      <xdr:nvCxnSpPr>
        <xdr:cNvPr id="139" name="直線コネクタ 138">
          <a:extLst>
            <a:ext uri="{FF2B5EF4-FFF2-40B4-BE49-F238E27FC236}">
              <a16:creationId xmlns:a16="http://schemas.microsoft.com/office/drawing/2014/main" id="{13078A72-134C-4B7F-B366-8271830A74B5}"/>
            </a:ext>
          </a:extLst>
        </xdr:cNvPr>
        <xdr:cNvCxnSpPr/>
      </xdr:nvCxnSpPr>
      <xdr:spPr>
        <a:xfrm flipV="1">
          <a:off x="6149340" y="6837022"/>
          <a:ext cx="774700" cy="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40" name="n_1aveValue【道路】&#10;一人当たり延長">
          <a:extLst>
            <a:ext uri="{FF2B5EF4-FFF2-40B4-BE49-F238E27FC236}">
              <a16:creationId xmlns:a16="http://schemas.microsoft.com/office/drawing/2014/main" id="{24A91DE0-E654-4583-B381-BC35B6803DEC}"/>
            </a:ext>
          </a:extLst>
        </xdr:cNvPr>
        <xdr:cNvSpPr txBox="1"/>
      </xdr:nvSpPr>
      <xdr:spPr>
        <a:xfrm>
          <a:off x="8239271" y="641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41" name="n_2aveValue【道路】&#10;一人当たり延長">
          <a:extLst>
            <a:ext uri="{FF2B5EF4-FFF2-40B4-BE49-F238E27FC236}">
              <a16:creationId xmlns:a16="http://schemas.microsoft.com/office/drawing/2014/main" id="{3FE0004D-EBB1-4CFE-BFDE-E4D67BF85268}"/>
            </a:ext>
          </a:extLst>
        </xdr:cNvPr>
        <xdr:cNvSpPr txBox="1"/>
      </xdr:nvSpPr>
      <xdr:spPr>
        <a:xfrm>
          <a:off x="7477271" y="641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42" name="n_3aveValue【道路】&#10;一人当たり延長">
          <a:extLst>
            <a:ext uri="{FF2B5EF4-FFF2-40B4-BE49-F238E27FC236}">
              <a16:creationId xmlns:a16="http://schemas.microsoft.com/office/drawing/2014/main" id="{93E86A68-0BEC-49C4-A591-96888A47D9A1}"/>
            </a:ext>
          </a:extLst>
        </xdr:cNvPr>
        <xdr:cNvSpPr txBox="1"/>
      </xdr:nvSpPr>
      <xdr:spPr>
        <a:xfrm>
          <a:off x="6702571" y="640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43" name="n_4aveValue【道路】&#10;一人当たり延長">
          <a:extLst>
            <a:ext uri="{FF2B5EF4-FFF2-40B4-BE49-F238E27FC236}">
              <a16:creationId xmlns:a16="http://schemas.microsoft.com/office/drawing/2014/main" id="{5C03D170-F725-4B05-A2B5-B14D5EFE5F3C}"/>
            </a:ext>
          </a:extLst>
        </xdr:cNvPr>
        <xdr:cNvSpPr txBox="1"/>
      </xdr:nvSpPr>
      <xdr:spPr>
        <a:xfrm>
          <a:off x="5905011" y="640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168732</xdr:rowOff>
    </xdr:from>
    <xdr:ext cx="534377" cy="259045"/>
    <xdr:sp macro="" textlink="">
      <xdr:nvSpPr>
        <xdr:cNvPr id="144" name="n_1mainValue【道路】&#10;一人当たり延長">
          <a:extLst>
            <a:ext uri="{FF2B5EF4-FFF2-40B4-BE49-F238E27FC236}">
              <a16:creationId xmlns:a16="http://schemas.microsoft.com/office/drawing/2014/main" id="{A2257533-0E57-4ED0-B3AE-A1C28488338B}"/>
            </a:ext>
          </a:extLst>
        </xdr:cNvPr>
        <xdr:cNvSpPr txBox="1"/>
      </xdr:nvSpPr>
      <xdr:spPr>
        <a:xfrm>
          <a:off x="8239271" y="68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2234</xdr:rowOff>
    </xdr:from>
    <xdr:ext cx="534377" cy="259045"/>
    <xdr:sp macro="" textlink="">
      <xdr:nvSpPr>
        <xdr:cNvPr id="145" name="n_2mainValue【道路】&#10;一人当たり延長">
          <a:extLst>
            <a:ext uri="{FF2B5EF4-FFF2-40B4-BE49-F238E27FC236}">
              <a16:creationId xmlns:a16="http://schemas.microsoft.com/office/drawing/2014/main" id="{19FFFF6F-1252-4DD6-9D63-F523056C25A2}"/>
            </a:ext>
          </a:extLst>
        </xdr:cNvPr>
        <xdr:cNvSpPr txBox="1"/>
      </xdr:nvSpPr>
      <xdr:spPr>
        <a:xfrm>
          <a:off x="7477271" y="68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1899</xdr:rowOff>
    </xdr:from>
    <xdr:ext cx="534377" cy="259045"/>
    <xdr:sp macro="" textlink="">
      <xdr:nvSpPr>
        <xdr:cNvPr id="146" name="n_3mainValue【道路】&#10;一人当たり延長">
          <a:extLst>
            <a:ext uri="{FF2B5EF4-FFF2-40B4-BE49-F238E27FC236}">
              <a16:creationId xmlns:a16="http://schemas.microsoft.com/office/drawing/2014/main" id="{42158CE6-F9D2-465D-99E8-81BD528B0505}"/>
            </a:ext>
          </a:extLst>
        </xdr:cNvPr>
        <xdr:cNvSpPr txBox="1"/>
      </xdr:nvSpPr>
      <xdr:spPr>
        <a:xfrm>
          <a:off x="6702571" y="68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7485</xdr:rowOff>
    </xdr:from>
    <xdr:ext cx="534377" cy="259045"/>
    <xdr:sp macro="" textlink="">
      <xdr:nvSpPr>
        <xdr:cNvPr id="147" name="n_4mainValue【道路】&#10;一人当たり延長">
          <a:extLst>
            <a:ext uri="{FF2B5EF4-FFF2-40B4-BE49-F238E27FC236}">
              <a16:creationId xmlns:a16="http://schemas.microsoft.com/office/drawing/2014/main" id="{A8644DAA-6C86-4E46-BFD0-8905BAFFDD8B}"/>
            </a:ext>
          </a:extLst>
        </xdr:cNvPr>
        <xdr:cNvSpPr txBox="1"/>
      </xdr:nvSpPr>
      <xdr:spPr>
        <a:xfrm>
          <a:off x="5905011" y="68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0F8FB4A-8876-485C-B536-B3B9AD6A7A07}"/>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A1C9762-5C4C-4FAF-B926-2C0B5FF52699}"/>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74906FDE-296A-4841-877E-88F840950ED9}"/>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C64FEA-6476-4FB5-BBD9-7A620268EAFE}"/>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9D6BB38-0F48-4729-AD44-0521BEA307C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C8CF103-9E54-4ABD-96FA-6ACA84E91DC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B02E0F3-8572-4E84-83C4-56299D5A82A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6A8F9BF-E7CC-47FE-8F1A-0CA905AAEDE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C31B3FF-67C8-4134-A1D5-B2B515F3ECE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00AEB18-C146-4B42-8035-E30016FB203A}"/>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DF0B806-3557-423C-8BC0-7A9C631FFB74}"/>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a:extLst>
            <a:ext uri="{FF2B5EF4-FFF2-40B4-BE49-F238E27FC236}">
              <a16:creationId xmlns:a16="http://schemas.microsoft.com/office/drawing/2014/main" id="{685149B7-3A23-405E-AD79-D87F7665944F}"/>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a:extLst>
            <a:ext uri="{FF2B5EF4-FFF2-40B4-BE49-F238E27FC236}">
              <a16:creationId xmlns:a16="http://schemas.microsoft.com/office/drawing/2014/main" id="{608E5551-1DBF-4049-9430-E1FA58E6E63C}"/>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a:extLst>
            <a:ext uri="{FF2B5EF4-FFF2-40B4-BE49-F238E27FC236}">
              <a16:creationId xmlns:a16="http://schemas.microsoft.com/office/drawing/2014/main" id="{3787A110-4BE0-485D-B709-B6748E88DA0F}"/>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a:extLst>
            <a:ext uri="{FF2B5EF4-FFF2-40B4-BE49-F238E27FC236}">
              <a16:creationId xmlns:a16="http://schemas.microsoft.com/office/drawing/2014/main" id="{0E2A9B04-2683-467C-BA2C-467BA0654ADC}"/>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a:extLst>
            <a:ext uri="{FF2B5EF4-FFF2-40B4-BE49-F238E27FC236}">
              <a16:creationId xmlns:a16="http://schemas.microsoft.com/office/drawing/2014/main" id="{7D740003-FE5B-4528-818C-F0798CB2BDDA}"/>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a:extLst>
            <a:ext uri="{FF2B5EF4-FFF2-40B4-BE49-F238E27FC236}">
              <a16:creationId xmlns:a16="http://schemas.microsoft.com/office/drawing/2014/main" id="{D9B69BD6-E2DE-4876-8468-1FD3C7018DA6}"/>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a:extLst>
            <a:ext uri="{FF2B5EF4-FFF2-40B4-BE49-F238E27FC236}">
              <a16:creationId xmlns:a16="http://schemas.microsoft.com/office/drawing/2014/main" id="{635CDB12-A3EB-42DD-83F7-F6B346080BF2}"/>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a:extLst>
            <a:ext uri="{FF2B5EF4-FFF2-40B4-BE49-F238E27FC236}">
              <a16:creationId xmlns:a16="http://schemas.microsoft.com/office/drawing/2014/main" id="{0F8EC707-D349-4598-8F6C-08DA62182B3D}"/>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63CB8116-9E22-4B0D-A2F8-31E1EDCD0EE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B65B69A4-4332-4F25-BB83-61BDDF76818A}"/>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B59197DD-B101-4F01-8C4F-7EEFEBECA18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70" name="直線コネクタ 169">
          <a:extLst>
            <a:ext uri="{FF2B5EF4-FFF2-40B4-BE49-F238E27FC236}">
              <a16:creationId xmlns:a16="http://schemas.microsoft.com/office/drawing/2014/main" id="{9E0332B4-46CF-429C-BB05-A5C0EE7DA785}"/>
            </a:ext>
          </a:extLst>
        </xdr:cNvPr>
        <xdr:cNvCxnSpPr/>
      </xdr:nvCxnSpPr>
      <xdr:spPr>
        <a:xfrm flipV="1">
          <a:off x="4086225" y="95600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E5B61CC1-31BF-40C6-879C-A02212C1CBCA}"/>
            </a:ext>
          </a:extLst>
        </xdr:cNvPr>
        <xdr:cNvSpPr txBox="1"/>
      </xdr:nvSpPr>
      <xdr:spPr>
        <a:xfrm>
          <a:off x="4124960" y="1072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2" name="直線コネクタ 171">
          <a:extLst>
            <a:ext uri="{FF2B5EF4-FFF2-40B4-BE49-F238E27FC236}">
              <a16:creationId xmlns:a16="http://schemas.microsoft.com/office/drawing/2014/main" id="{449B80D7-86A0-491A-BB90-32963162620F}"/>
            </a:ext>
          </a:extLst>
        </xdr:cNvPr>
        <xdr:cNvCxnSpPr/>
      </xdr:nvCxnSpPr>
      <xdr:spPr>
        <a:xfrm>
          <a:off x="4020820" y="10723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DA985F2D-3DDB-4DC3-8003-BEC35EC08511}"/>
            </a:ext>
          </a:extLst>
        </xdr:cNvPr>
        <xdr:cNvSpPr txBox="1"/>
      </xdr:nvSpPr>
      <xdr:spPr>
        <a:xfrm>
          <a:off x="4124960" y="9342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4" name="直線コネクタ 173">
          <a:extLst>
            <a:ext uri="{FF2B5EF4-FFF2-40B4-BE49-F238E27FC236}">
              <a16:creationId xmlns:a16="http://schemas.microsoft.com/office/drawing/2014/main" id="{CB097F25-D9AC-4930-BBEB-CFE464BCE15C}"/>
            </a:ext>
          </a:extLst>
        </xdr:cNvPr>
        <xdr:cNvCxnSpPr/>
      </xdr:nvCxnSpPr>
      <xdr:spPr>
        <a:xfrm>
          <a:off x="4020820" y="95600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145813</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8B0349F2-E5F8-43DA-A1C4-8722C7C7A85E}"/>
            </a:ext>
          </a:extLst>
        </xdr:cNvPr>
        <xdr:cNvSpPr txBox="1"/>
      </xdr:nvSpPr>
      <xdr:spPr>
        <a:xfrm>
          <a:off x="4124960" y="10204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6" name="フローチャート: 判断 175">
          <a:extLst>
            <a:ext uri="{FF2B5EF4-FFF2-40B4-BE49-F238E27FC236}">
              <a16:creationId xmlns:a16="http://schemas.microsoft.com/office/drawing/2014/main" id="{D6C7B061-B14D-46D5-8F61-736CFD4A001D}"/>
            </a:ext>
          </a:extLst>
        </xdr:cNvPr>
        <xdr:cNvSpPr/>
      </xdr:nvSpPr>
      <xdr:spPr>
        <a:xfrm>
          <a:off x="4036060" y="103489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7" name="フローチャート: 判断 176">
          <a:extLst>
            <a:ext uri="{FF2B5EF4-FFF2-40B4-BE49-F238E27FC236}">
              <a16:creationId xmlns:a16="http://schemas.microsoft.com/office/drawing/2014/main" id="{A7EA4D2E-55BC-4C94-BD5F-C87F356603E1}"/>
            </a:ext>
          </a:extLst>
        </xdr:cNvPr>
        <xdr:cNvSpPr/>
      </xdr:nvSpPr>
      <xdr:spPr>
        <a:xfrm>
          <a:off x="3312160" y="1027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8" name="フローチャート: 判断 177">
          <a:extLst>
            <a:ext uri="{FF2B5EF4-FFF2-40B4-BE49-F238E27FC236}">
              <a16:creationId xmlns:a16="http://schemas.microsoft.com/office/drawing/2014/main" id="{E180D6BC-4E72-4597-801D-E895895BE845}"/>
            </a:ext>
          </a:extLst>
        </xdr:cNvPr>
        <xdr:cNvSpPr/>
      </xdr:nvSpPr>
      <xdr:spPr>
        <a:xfrm>
          <a:off x="2514600" y="102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9" name="フローチャート: 判断 178">
          <a:extLst>
            <a:ext uri="{FF2B5EF4-FFF2-40B4-BE49-F238E27FC236}">
              <a16:creationId xmlns:a16="http://schemas.microsoft.com/office/drawing/2014/main" id="{66E9134D-E6D1-4C73-98FE-2869BD3D6CCE}"/>
            </a:ext>
          </a:extLst>
        </xdr:cNvPr>
        <xdr:cNvSpPr/>
      </xdr:nvSpPr>
      <xdr:spPr>
        <a:xfrm>
          <a:off x="1739900" y="1025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80" name="フローチャート: 判断 179">
          <a:extLst>
            <a:ext uri="{FF2B5EF4-FFF2-40B4-BE49-F238E27FC236}">
              <a16:creationId xmlns:a16="http://schemas.microsoft.com/office/drawing/2014/main" id="{B178B57C-88F0-4758-AEB7-4CCAEBFB6C33}"/>
            </a:ext>
          </a:extLst>
        </xdr:cNvPr>
        <xdr:cNvSpPr/>
      </xdr:nvSpPr>
      <xdr:spPr>
        <a:xfrm>
          <a:off x="965200" y="102110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DEF9418-F128-4C9F-9FEB-1A08ABE8A5A2}"/>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4B04274-8657-49FE-9084-637ADC74C33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02D371D-68B0-4778-9298-B8216716A817}"/>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D07CA2D-87CB-4C84-B4B4-8CB2B25EAB2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28A7921-D9F4-4D52-AD6F-755029476F3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47498</xdr:rowOff>
    </xdr:from>
    <xdr:to>
      <xdr:col>24</xdr:col>
      <xdr:colOff>114300</xdr:colOff>
      <xdr:row>63</xdr:row>
      <xdr:rowOff>149098</xdr:rowOff>
    </xdr:to>
    <xdr:sp macro="" textlink="">
      <xdr:nvSpPr>
        <xdr:cNvPr id="186" name="楕円 185">
          <a:extLst>
            <a:ext uri="{FF2B5EF4-FFF2-40B4-BE49-F238E27FC236}">
              <a16:creationId xmlns:a16="http://schemas.microsoft.com/office/drawing/2014/main" id="{16EAE88A-3508-4E78-995B-3900BC50DDEB}"/>
            </a:ext>
          </a:extLst>
        </xdr:cNvPr>
        <xdr:cNvSpPr/>
      </xdr:nvSpPr>
      <xdr:spPr>
        <a:xfrm>
          <a:off x="403606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133875</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FEFC2361-851A-4936-9080-2D95366C4E56}"/>
            </a:ext>
          </a:extLst>
        </xdr:cNvPr>
        <xdr:cNvSpPr txBox="1"/>
      </xdr:nvSpPr>
      <xdr:spPr>
        <a:xfrm>
          <a:off x="4124960" y="1052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74930</xdr:rowOff>
    </xdr:from>
    <xdr:to>
      <xdr:col>20</xdr:col>
      <xdr:colOff>38100</xdr:colOff>
      <xdr:row>64</xdr:row>
      <xdr:rowOff>5080</xdr:rowOff>
    </xdr:to>
    <xdr:sp macro="" textlink="">
      <xdr:nvSpPr>
        <xdr:cNvPr id="188" name="楕円 187">
          <a:extLst>
            <a:ext uri="{FF2B5EF4-FFF2-40B4-BE49-F238E27FC236}">
              <a16:creationId xmlns:a16="http://schemas.microsoft.com/office/drawing/2014/main" id="{81D09BFB-53EF-4A87-B487-45FC902198BB}"/>
            </a:ext>
          </a:extLst>
        </xdr:cNvPr>
        <xdr:cNvSpPr/>
      </xdr:nvSpPr>
      <xdr:spPr>
        <a:xfrm>
          <a:off x="3312160" y="10636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98298</xdr:rowOff>
    </xdr:from>
    <xdr:to>
      <xdr:col>24</xdr:col>
      <xdr:colOff>63500</xdr:colOff>
      <xdr:row>63</xdr:row>
      <xdr:rowOff>125730</xdr:rowOff>
    </xdr:to>
    <xdr:cxnSp macro="">
      <xdr:nvCxnSpPr>
        <xdr:cNvPr id="189" name="直線コネクタ 188">
          <a:extLst>
            <a:ext uri="{FF2B5EF4-FFF2-40B4-BE49-F238E27FC236}">
              <a16:creationId xmlns:a16="http://schemas.microsoft.com/office/drawing/2014/main" id="{58BC0B41-CE0A-4D84-BC14-992619A86E34}"/>
            </a:ext>
          </a:extLst>
        </xdr:cNvPr>
        <xdr:cNvCxnSpPr/>
      </xdr:nvCxnSpPr>
      <xdr:spPr>
        <a:xfrm flipV="1">
          <a:off x="3355340" y="10659618"/>
          <a:ext cx="7315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xdr:rowOff>
    </xdr:from>
    <xdr:to>
      <xdr:col>15</xdr:col>
      <xdr:colOff>101600</xdr:colOff>
      <xdr:row>63</xdr:row>
      <xdr:rowOff>107950</xdr:rowOff>
    </xdr:to>
    <xdr:sp macro="" textlink="">
      <xdr:nvSpPr>
        <xdr:cNvPr id="190" name="楕円 189">
          <a:extLst>
            <a:ext uri="{FF2B5EF4-FFF2-40B4-BE49-F238E27FC236}">
              <a16:creationId xmlns:a16="http://schemas.microsoft.com/office/drawing/2014/main" id="{B5A03547-D9B5-43B0-818B-26457DD74DC8}"/>
            </a:ext>
          </a:extLst>
        </xdr:cNvPr>
        <xdr:cNvSpPr/>
      </xdr:nvSpPr>
      <xdr:spPr>
        <a:xfrm>
          <a:off x="25146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57150</xdr:rowOff>
    </xdr:from>
    <xdr:to>
      <xdr:col>19</xdr:col>
      <xdr:colOff>177800</xdr:colOff>
      <xdr:row>63</xdr:row>
      <xdr:rowOff>125730</xdr:rowOff>
    </xdr:to>
    <xdr:cxnSp macro="">
      <xdr:nvCxnSpPr>
        <xdr:cNvPr id="191" name="直線コネクタ 190">
          <a:extLst>
            <a:ext uri="{FF2B5EF4-FFF2-40B4-BE49-F238E27FC236}">
              <a16:creationId xmlns:a16="http://schemas.microsoft.com/office/drawing/2014/main" id="{393BF9F7-44C1-40C7-8825-0AC8EF466A4E}"/>
            </a:ext>
          </a:extLst>
        </xdr:cNvPr>
        <xdr:cNvCxnSpPr/>
      </xdr:nvCxnSpPr>
      <xdr:spPr>
        <a:xfrm>
          <a:off x="2565400" y="10618470"/>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129794</xdr:rowOff>
    </xdr:from>
    <xdr:to>
      <xdr:col>10</xdr:col>
      <xdr:colOff>165100</xdr:colOff>
      <xdr:row>63</xdr:row>
      <xdr:rowOff>59944</xdr:rowOff>
    </xdr:to>
    <xdr:sp macro="" textlink="">
      <xdr:nvSpPr>
        <xdr:cNvPr id="192" name="楕円 191">
          <a:extLst>
            <a:ext uri="{FF2B5EF4-FFF2-40B4-BE49-F238E27FC236}">
              <a16:creationId xmlns:a16="http://schemas.microsoft.com/office/drawing/2014/main" id="{15AA9E42-04EF-4A43-BD42-2B878B499A4F}"/>
            </a:ext>
          </a:extLst>
        </xdr:cNvPr>
        <xdr:cNvSpPr/>
      </xdr:nvSpPr>
      <xdr:spPr>
        <a:xfrm>
          <a:off x="1739900" y="10523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9144</xdr:rowOff>
    </xdr:from>
    <xdr:to>
      <xdr:col>15</xdr:col>
      <xdr:colOff>50800</xdr:colOff>
      <xdr:row>63</xdr:row>
      <xdr:rowOff>57150</xdr:rowOff>
    </xdr:to>
    <xdr:cxnSp macro="">
      <xdr:nvCxnSpPr>
        <xdr:cNvPr id="193" name="直線コネクタ 192">
          <a:extLst>
            <a:ext uri="{FF2B5EF4-FFF2-40B4-BE49-F238E27FC236}">
              <a16:creationId xmlns:a16="http://schemas.microsoft.com/office/drawing/2014/main" id="{DE0D898B-8613-44FC-96BE-C2D7F1A8EBD8}"/>
            </a:ext>
          </a:extLst>
        </xdr:cNvPr>
        <xdr:cNvCxnSpPr/>
      </xdr:nvCxnSpPr>
      <xdr:spPr>
        <a:xfrm>
          <a:off x="1790700" y="10570464"/>
          <a:ext cx="7747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63500</xdr:rowOff>
    </xdr:from>
    <xdr:to>
      <xdr:col>6</xdr:col>
      <xdr:colOff>38100</xdr:colOff>
      <xdr:row>62</xdr:row>
      <xdr:rowOff>165100</xdr:rowOff>
    </xdr:to>
    <xdr:sp macro="" textlink="">
      <xdr:nvSpPr>
        <xdr:cNvPr id="194" name="楕円 193">
          <a:extLst>
            <a:ext uri="{FF2B5EF4-FFF2-40B4-BE49-F238E27FC236}">
              <a16:creationId xmlns:a16="http://schemas.microsoft.com/office/drawing/2014/main" id="{AA81E50C-534C-404E-BC05-4EB57EA423C5}"/>
            </a:ext>
          </a:extLst>
        </xdr:cNvPr>
        <xdr:cNvSpPr/>
      </xdr:nvSpPr>
      <xdr:spPr>
        <a:xfrm>
          <a:off x="965200" y="10457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114300</xdr:rowOff>
    </xdr:from>
    <xdr:to>
      <xdr:col>10</xdr:col>
      <xdr:colOff>114300</xdr:colOff>
      <xdr:row>63</xdr:row>
      <xdr:rowOff>9144</xdr:rowOff>
    </xdr:to>
    <xdr:cxnSp macro="">
      <xdr:nvCxnSpPr>
        <xdr:cNvPr id="195" name="直線コネクタ 194">
          <a:extLst>
            <a:ext uri="{FF2B5EF4-FFF2-40B4-BE49-F238E27FC236}">
              <a16:creationId xmlns:a16="http://schemas.microsoft.com/office/drawing/2014/main" id="{CA822AA9-8FDD-4983-9EA4-220459089420}"/>
            </a:ext>
          </a:extLst>
        </xdr:cNvPr>
        <xdr:cNvCxnSpPr/>
      </xdr:nvCxnSpPr>
      <xdr:spPr>
        <a:xfrm>
          <a:off x="1008380" y="10507980"/>
          <a:ext cx="78232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9137682B-FFBD-49E1-B734-52B595AB1931}"/>
            </a:ext>
          </a:extLst>
        </xdr:cNvPr>
        <xdr:cNvSpPr txBox="1"/>
      </xdr:nvSpPr>
      <xdr:spPr>
        <a:xfrm>
          <a:off x="317056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6D1BE285-061A-4599-B1F6-0C7293CD75EC}"/>
            </a:ext>
          </a:extLst>
        </xdr:cNvPr>
        <xdr:cNvSpPr txBox="1"/>
      </xdr:nvSpPr>
      <xdr:spPr>
        <a:xfrm>
          <a:off x="2385704" y="1002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CA8BAB8B-084B-4CA9-B259-288C9393A4E7}"/>
            </a:ext>
          </a:extLst>
        </xdr:cNvPr>
        <xdr:cNvSpPr txBox="1"/>
      </xdr:nvSpPr>
      <xdr:spPr>
        <a:xfrm>
          <a:off x="1611004" y="1003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14CE62EC-53BB-41AE-B793-6E8470EE3236}"/>
            </a:ext>
          </a:extLst>
        </xdr:cNvPr>
        <xdr:cNvSpPr txBox="1"/>
      </xdr:nvSpPr>
      <xdr:spPr>
        <a:xfrm>
          <a:off x="836304" y="999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167657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11B37550-1000-4F14-BA6C-1D0DCAD244E4}"/>
            </a:ext>
          </a:extLst>
        </xdr:cNvPr>
        <xdr:cNvSpPr txBox="1"/>
      </xdr:nvSpPr>
      <xdr:spPr>
        <a:xfrm>
          <a:off x="317056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99077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AED3083F-06CA-4189-8D1A-9B07725A03AC}"/>
            </a:ext>
          </a:extLst>
        </xdr:cNvPr>
        <xdr:cNvSpPr txBox="1"/>
      </xdr:nvSpPr>
      <xdr:spPr>
        <a:xfrm>
          <a:off x="238570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51071</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FC4E7B01-573E-4942-9201-8C6621DE812F}"/>
            </a:ext>
          </a:extLst>
        </xdr:cNvPr>
        <xdr:cNvSpPr txBox="1"/>
      </xdr:nvSpPr>
      <xdr:spPr>
        <a:xfrm>
          <a:off x="161100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156227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4A3FAB60-F741-4EC6-B76C-E4F1E37F256C}"/>
            </a:ext>
          </a:extLst>
        </xdr:cNvPr>
        <xdr:cNvSpPr txBox="1"/>
      </xdr:nvSpPr>
      <xdr:spPr>
        <a:xfrm>
          <a:off x="83630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8741573C-23DF-4E42-83D2-612E850C0A91}"/>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F84092BB-E28D-486C-8D97-E1C638CDBFE1}"/>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50AAB2E4-1D5A-4056-92FA-F3B57FA61B14}"/>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1B26C996-8DB7-4829-89A1-FE94F2A0C24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7A431388-5ABD-4532-9FFF-AC025121385E}"/>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D54DBBAA-AD51-4012-AB61-CB5CC6EA7C6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791818D3-7814-4BB2-B3FB-78142135C62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C5339546-C853-446B-89AB-03A74083CC54}"/>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104C0AA7-A912-4D88-AA3A-23037E7169E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1A577086-F493-4713-84FD-01FA4B7B1F7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B25E62BF-CE7C-42C0-A30B-6BB8BF47DC3C}"/>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E6EF394E-1FB3-4580-80F3-ABBC0785B5BE}"/>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206947CE-CA52-454E-BD1E-2CDBEF82C418}"/>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B1879446-2E86-4CE9-A24B-8C455B317534}"/>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EDDBAE5E-D4F4-43EF-A899-07042504DEE4}"/>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254A7660-BD95-4A27-B14F-0CDB39AABB51}"/>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19A941C7-3803-4469-90FD-13CE9452B2C8}"/>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FE429D51-8656-4893-9C9D-3483982074B7}"/>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40D8BEE6-D116-4A04-9AB8-47F585539A37}"/>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BA6F8081-A5AD-475D-955E-29EB8798FBAE}"/>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3840CA44-F0CC-45FE-AED4-73C569099273}"/>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5" name="テキスト ボックス 224">
          <a:extLst>
            <a:ext uri="{FF2B5EF4-FFF2-40B4-BE49-F238E27FC236}">
              <a16:creationId xmlns:a16="http://schemas.microsoft.com/office/drawing/2014/main" id="{23FCDF79-ED1D-4982-8FBD-EBCDE3CA83DE}"/>
            </a:ext>
          </a:extLst>
        </xdr:cNvPr>
        <xdr:cNvSpPr txBox="1"/>
      </xdr:nvSpPr>
      <xdr:spPr>
        <a:xfrm>
          <a:off x="5168508" y="912260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49787DF-C6C0-4AE2-83F3-066BE4A8A91B}"/>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6D2399BD-6343-44B1-8908-92A588E646EA}"/>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DEAE132-22F8-42FC-919A-5D97F5744D86}"/>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9" name="直線コネクタ 228">
          <a:extLst>
            <a:ext uri="{FF2B5EF4-FFF2-40B4-BE49-F238E27FC236}">
              <a16:creationId xmlns:a16="http://schemas.microsoft.com/office/drawing/2014/main" id="{08F49974-99F3-4055-A6A9-FD8CE7DFD354}"/>
            </a:ext>
          </a:extLst>
        </xdr:cNvPr>
        <xdr:cNvCxnSpPr/>
      </xdr:nvCxnSpPr>
      <xdr:spPr>
        <a:xfrm flipV="1">
          <a:off x="9219565" y="9455557"/>
          <a:ext cx="0" cy="140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52E90A55-1821-4C56-ACA5-DD35FA38C5E1}"/>
            </a:ext>
          </a:extLst>
        </xdr:cNvPr>
        <xdr:cNvSpPr txBox="1"/>
      </xdr:nvSpPr>
      <xdr:spPr>
        <a:xfrm>
          <a:off x="9258300" y="10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31" name="直線コネクタ 230">
          <a:extLst>
            <a:ext uri="{FF2B5EF4-FFF2-40B4-BE49-F238E27FC236}">
              <a16:creationId xmlns:a16="http://schemas.microsoft.com/office/drawing/2014/main" id="{35975B06-4A00-4D21-878A-D5218DB34B91}"/>
            </a:ext>
          </a:extLst>
        </xdr:cNvPr>
        <xdr:cNvCxnSpPr/>
      </xdr:nvCxnSpPr>
      <xdr:spPr>
        <a:xfrm>
          <a:off x="9154160" y="1085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97A2AC27-A588-42B0-AD30-1B9BC0C9A94E}"/>
            </a:ext>
          </a:extLst>
        </xdr:cNvPr>
        <xdr:cNvSpPr txBox="1"/>
      </xdr:nvSpPr>
      <xdr:spPr>
        <a:xfrm>
          <a:off x="9258300" y="92345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33" name="直線コネクタ 232">
          <a:extLst>
            <a:ext uri="{FF2B5EF4-FFF2-40B4-BE49-F238E27FC236}">
              <a16:creationId xmlns:a16="http://schemas.microsoft.com/office/drawing/2014/main" id="{03A36C62-DA09-4AD8-81C3-3AF6B37EB790}"/>
            </a:ext>
          </a:extLst>
        </xdr:cNvPr>
        <xdr:cNvCxnSpPr/>
      </xdr:nvCxnSpPr>
      <xdr:spPr>
        <a:xfrm>
          <a:off x="9154160" y="9455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59CA1695-6721-409D-9E0F-AD984E1B822C}"/>
            </a:ext>
          </a:extLst>
        </xdr:cNvPr>
        <xdr:cNvSpPr txBox="1"/>
      </xdr:nvSpPr>
      <xdr:spPr>
        <a:xfrm>
          <a:off x="9258300" y="1046231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5" name="フローチャート: 判断 234">
          <a:extLst>
            <a:ext uri="{FF2B5EF4-FFF2-40B4-BE49-F238E27FC236}">
              <a16:creationId xmlns:a16="http://schemas.microsoft.com/office/drawing/2014/main" id="{44666CA0-2F25-45C4-AA52-A19CA33DC55F}"/>
            </a:ext>
          </a:extLst>
        </xdr:cNvPr>
        <xdr:cNvSpPr/>
      </xdr:nvSpPr>
      <xdr:spPr>
        <a:xfrm>
          <a:off x="9192260" y="10607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6" name="フローチャート: 判断 235">
          <a:extLst>
            <a:ext uri="{FF2B5EF4-FFF2-40B4-BE49-F238E27FC236}">
              <a16:creationId xmlns:a16="http://schemas.microsoft.com/office/drawing/2014/main" id="{8D012AB6-2542-478A-B0BB-1C08B6D9CC10}"/>
            </a:ext>
          </a:extLst>
        </xdr:cNvPr>
        <xdr:cNvSpPr/>
      </xdr:nvSpPr>
      <xdr:spPr>
        <a:xfrm>
          <a:off x="8445500" y="10656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7" name="フローチャート: 判断 236">
          <a:extLst>
            <a:ext uri="{FF2B5EF4-FFF2-40B4-BE49-F238E27FC236}">
              <a16:creationId xmlns:a16="http://schemas.microsoft.com/office/drawing/2014/main" id="{223E1738-79DD-484C-94EE-200CBF156BE7}"/>
            </a:ext>
          </a:extLst>
        </xdr:cNvPr>
        <xdr:cNvSpPr/>
      </xdr:nvSpPr>
      <xdr:spPr>
        <a:xfrm>
          <a:off x="7670800" y="106615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8" name="フローチャート: 判断 237">
          <a:extLst>
            <a:ext uri="{FF2B5EF4-FFF2-40B4-BE49-F238E27FC236}">
              <a16:creationId xmlns:a16="http://schemas.microsoft.com/office/drawing/2014/main" id="{F20C49FD-3F44-44BF-AAB4-44BDC5560BDC}"/>
            </a:ext>
          </a:extLst>
        </xdr:cNvPr>
        <xdr:cNvSpPr/>
      </xdr:nvSpPr>
      <xdr:spPr>
        <a:xfrm>
          <a:off x="6873240" y="106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9" name="フローチャート: 判断 238">
          <a:extLst>
            <a:ext uri="{FF2B5EF4-FFF2-40B4-BE49-F238E27FC236}">
              <a16:creationId xmlns:a16="http://schemas.microsoft.com/office/drawing/2014/main" id="{47EF25B5-772F-472D-BE4A-7A237733CEB6}"/>
            </a:ext>
          </a:extLst>
        </xdr:cNvPr>
        <xdr:cNvSpPr/>
      </xdr:nvSpPr>
      <xdr:spPr>
        <a:xfrm>
          <a:off x="6098540" y="105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D922D13-9FD2-4A0B-B0CF-636E023DD10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F3F8847-6B61-4BE4-9B93-D576DBC82A03}"/>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8304FE5-D48C-49F5-BC24-8EBB7575127B}"/>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9C87804-F03D-455D-9AB9-7F3A75C388BC}"/>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0F7F437-341B-4AA8-A6FE-596237DE74B2}"/>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48126</xdr:rowOff>
    </xdr:from>
    <xdr:to>
      <xdr:col>55</xdr:col>
      <xdr:colOff>50800</xdr:colOff>
      <xdr:row>63</xdr:row>
      <xdr:rowOff>149726</xdr:rowOff>
    </xdr:to>
    <xdr:sp macro="" textlink="">
      <xdr:nvSpPr>
        <xdr:cNvPr id="245" name="楕円 244">
          <a:extLst>
            <a:ext uri="{FF2B5EF4-FFF2-40B4-BE49-F238E27FC236}">
              <a16:creationId xmlns:a16="http://schemas.microsoft.com/office/drawing/2014/main" id="{5B3E43DB-AF76-4E0A-813C-3EAC6246A0BB}"/>
            </a:ext>
          </a:extLst>
        </xdr:cNvPr>
        <xdr:cNvSpPr/>
      </xdr:nvSpPr>
      <xdr:spPr>
        <a:xfrm>
          <a:off x="9192260" y="106094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26553</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AD8F735E-7CA5-4953-A856-66DA4DE2D9A6}"/>
            </a:ext>
          </a:extLst>
        </xdr:cNvPr>
        <xdr:cNvSpPr txBox="1"/>
      </xdr:nvSpPr>
      <xdr:spPr>
        <a:xfrm>
          <a:off x="9258300" y="105878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52122</xdr:rowOff>
    </xdr:from>
    <xdr:to>
      <xdr:col>50</xdr:col>
      <xdr:colOff>165100</xdr:colOff>
      <xdr:row>63</xdr:row>
      <xdr:rowOff>153722</xdr:rowOff>
    </xdr:to>
    <xdr:sp macro="" textlink="">
      <xdr:nvSpPr>
        <xdr:cNvPr id="247" name="楕円 246">
          <a:extLst>
            <a:ext uri="{FF2B5EF4-FFF2-40B4-BE49-F238E27FC236}">
              <a16:creationId xmlns:a16="http://schemas.microsoft.com/office/drawing/2014/main" id="{68362760-FF49-4212-9EB8-B719C470EB7B}"/>
            </a:ext>
          </a:extLst>
        </xdr:cNvPr>
        <xdr:cNvSpPr/>
      </xdr:nvSpPr>
      <xdr:spPr>
        <a:xfrm>
          <a:off x="8445500" y="106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98926</xdr:rowOff>
    </xdr:from>
    <xdr:to>
      <xdr:col>55</xdr:col>
      <xdr:colOff>0</xdr:colOff>
      <xdr:row>63</xdr:row>
      <xdr:rowOff>102922</xdr:rowOff>
    </xdr:to>
    <xdr:cxnSp macro="">
      <xdr:nvCxnSpPr>
        <xdr:cNvPr id="248" name="直線コネクタ 247">
          <a:extLst>
            <a:ext uri="{FF2B5EF4-FFF2-40B4-BE49-F238E27FC236}">
              <a16:creationId xmlns:a16="http://schemas.microsoft.com/office/drawing/2014/main" id="{78D2DF8E-438D-45EA-983C-A246959C434A}"/>
            </a:ext>
          </a:extLst>
        </xdr:cNvPr>
        <xdr:cNvCxnSpPr/>
      </xdr:nvCxnSpPr>
      <xdr:spPr>
        <a:xfrm flipV="1">
          <a:off x="8496300" y="10660246"/>
          <a:ext cx="723900" cy="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56007</xdr:rowOff>
    </xdr:from>
    <xdr:to>
      <xdr:col>46</xdr:col>
      <xdr:colOff>38100</xdr:colOff>
      <xdr:row>63</xdr:row>
      <xdr:rowOff>157607</xdr:rowOff>
    </xdr:to>
    <xdr:sp macro="" textlink="">
      <xdr:nvSpPr>
        <xdr:cNvPr id="249" name="楕円 248">
          <a:extLst>
            <a:ext uri="{FF2B5EF4-FFF2-40B4-BE49-F238E27FC236}">
              <a16:creationId xmlns:a16="http://schemas.microsoft.com/office/drawing/2014/main" id="{ADA2368A-7DF9-4F37-AB09-9BB622753FE7}"/>
            </a:ext>
          </a:extLst>
        </xdr:cNvPr>
        <xdr:cNvSpPr/>
      </xdr:nvSpPr>
      <xdr:spPr>
        <a:xfrm>
          <a:off x="7670800" y="106173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102922</xdr:rowOff>
    </xdr:from>
    <xdr:to>
      <xdr:col>50</xdr:col>
      <xdr:colOff>114300</xdr:colOff>
      <xdr:row>63</xdr:row>
      <xdr:rowOff>106807</xdr:rowOff>
    </xdr:to>
    <xdr:cxnSp macro="">
      <xdr:nvCxnSpPr>
        <xdr:cNvPr id="250" name="直線コネクタ 249">
          <a:extLst>
            <a:ext uri="{FF2B5EF4-FFF2-40B4-BE49-F238E27FC236}">
              <a16:creationId xmlns:a16="http://schemas.microsoft.com/office/drawing/2014/main" id="{F9DDCE9F-6C4D-430F-AFC3-C9A6AB2123CE}"/>
            </a:ext>
          </a:extLst>
        </xdr:cNvPr>
        <xdr:cNvCxnSpPr/>
      </xdr:nvCxnSpPr>
      <xdr:spPr>
        <a:xfrm flipV="1">
          <a:off x="7713980" y="10664242"/>
          <a:ext cx="78232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55744</xdr:rowOff>
    </xdr:from>
    <xdr:to>
      <xdr:col>41</xdr:col>
      <xdr:colOff>101600</xdr:colOff>
      <xdr:row>63</xdr:row>
      <xdr:rowOff>157344</xdr:rowOff>
    </xdr:to>
    <xdr:sp macro="" textlink="">
      <xdr:nvSpPr>
        <xdr:cNvPr id="251" name="楕円 250">
          <a:extLst>
            <a:ext uri="{FF2B5EF4-FFF2-40B4-BE49-F238E27FC236}">
              <a16:creationId xmlns:a16="http://schemas.microsoft.com/office/drawing/2014/main" id="{C1107901-E991-4854-9833-8DD41D8D0E04}"/>
            </a:ext>
          </a:extLst>
        </xdr:cNvPr>
        <xdr:cNvSpPr/>
      </xdr:nvSpPr>
      <xdr:spPr>
        <a:xfrm>
          <a:off x="6873240" y="106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106544</xdr:rowOff>
    </xdr:from>
    <xdr:to>
      <xdr:col>45</xdr:col>
      <xdr:colOff>177800</xdr:colOff>
      <xdr:row>63</xdr:row>
      <xdr:rowOff>106807</xdr:rowOff>
    </xdr:to>
    <xdr:cxnSp macro="">
      <xdr:nvCxnSpPr>
        <xdr:cNvPr id="252" name="直線コネクタ 251">
          <a:extLst>
            <a:ext uri="{FF2B5EF4-FFF2-40B4-BE49-F238E27FC236}">
              <a16:creationId xmlns:a16="http://schemas.microsoft.com/office/drawing/2014/main" id="{DAE51703-DDFC-4BA3-A539-7713646D0D2E}"/>
            </a:ext>
          </a:extLst>
        </xdr:cNvPr>
        <xdr:cNvCxnSpPr/>
      </xdr:nvCxnSpPr>
      <xdr:spPr>
        <a:xfrm>
          <a:off x="6924040" y="10667864"/>
          <a:ext cx="78994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60120</xdr:rowOff>
    </xdr:from>
    <xdr:to>
      <xdr:col>36</xdr:col>
      <xdr:colOff>165100</xdr:colOff>
      <xdr:row>63</xdr:row>
      <xdr:rowOff>161720</xdr:rowOff>
    </xdr:to>
    <xdr:sp macro="" textlink="">
      <xdr:nvSpPr>
        <xdr:cNvPr id="253" name="楕円 252">
          <a:extLst>
            <a:ext uri="{FF2B5EF4-FFF2-40B4-BE49-F238E27FC236}">
              <a16:creationId xmlns:a16="http://schemas.microsoft.com/office/drawing/2014/main" id="{3EA8CA96-59E6-43B2-956F-696793DB6DF0}"/>
            </a:ext>
          </a:extLst>
        </xdr:cNvPr>
        <xdr:cNvSpPr/>
      </xdr:nvSpPr>
      <xdr:spPr>
        <a:xfrm>
          <a:off x="6098540" y="1062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106544</xdr:rowOff>
    </xdr:from>
    <xdr:to>
      <xdr:col>41</xdr:col>
      <xdr:colOff>50800</xdr:colOff>
      <xdr:row>63</xdr:row>
      <xdr:rowOff>110920</xdr:rowOff>
    </xdr:to>
    <xdr:cxnSp macro="">
      <xdr:nvCxnSpPr>
        <xdr:cNvPr id="254" name="直線コネクタ 253">
          <a:extLst>
            <a:ext uri="{FF2B5EF4-FFF2-40B4-BE49-F238E27FC236}">
              <a16:creationId xmlns:a16="http://schemas.microsoft.com/office/drawing/2014/main" id="{C42E738D-130C-438B-9AF1-E0E5BABC42AB}"/>
            </a:ext>
          </a:extLst>
        </xdr:cNvPr>
        <xdr:cNvCxnSpPr/>
      </xdr:nvCxnSpPr>
      <xdr:spPr>
        <a:xfrm flipV="1">
          <a:off x="6149340" y="10667864"/>
          <a:ext cx="7747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16942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4652279D-2A2B-4ADE-88CE-A8D47AF6062C}"/>
            </a:ext>
          </a:extLst>
        </xdr:cNvPr>
        <xdr:cNvSpPr txBox="1"/>
      </xdr:nvSpPr>
      <xdr:spPr>
        <a:xfrm>
          <a:off x="8214575" y="1074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21463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C5DF1DDE-AFDD-46B2-B6E9-071C945B5E89}"/>
            </a:ext>
          </a:extLst>
        </xdr:cNvPr>
        <xdr:cNvSpPr txBox="1"/>
      </xdr:nvSpPr>
      <xdr:spPr>
        <a:xfrm>
          <a:off x="7444955" y="1075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155712</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88FE6E75-B6AB-4232-ACE1-42F5A387A974}"/>
            </a:ext>
          </a:extLst>
        </xdr:cNvPr>
        <xdr:cNvSpPr txBox="1"/>
      </xdr:nvSpPr>
      <xdr:spPr>
        <a:xfrm>
          <a:off x="6624665" y="107170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9D170CC3-FCBA-40A6-81D3-9E3CD7F016B6}"/>
            </a:ext>
          </a:extLst>
        </xdr:cNvPr>
        <xdr:cNvSpPr txBox="1"/>
      </xdr:nvSpPr>
      <xdr:spPr>
        <a:xfrm>
          <a:off x="5849965" y="103785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170249</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AE45EAC8-1998-4C70-B60D-1795215DB5C7}"/>
            </a:ext>
          </a:extLst>
        </xdr:cNvPr>
        <xdr:cNvSpPr txBox="1"/>
      </xdr:nvSpPr>
      <xdr:spPr>
        <a:xfrm>
          <a:off x="8184225" y="103962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2684</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943CB7CC-CFA0-433E-AB62-A4F114FE4C7C}"/>
            </a:ext>
          </a:extLst>
        </xdr:cNvPr>
        <xdr:cNvSpPr txBox="1"/>
      </xdr:nvSpPr>
      <xdr:spPr>
        <a:xfrm>
          <a:off x="7399365" y="103963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2421</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BFD71C8-496E-4A26-818A-3BC787763C5B}"/>
            </a:ext>
          </a:extLst>
        </xdr:cNvPr>
        <xdr:cNvSpPr txBox="1"/>
      </xdr:nvSpPr>
      <xdr:spPr>
        <a:xfrm>
          <a:off x="6624665" y="10396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152847</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36DFBCB9-966B-4345-968C-E0FF5062532C}"/>
            </a:ext>
          </a:extLst>
        </xdr:cNvPr>
        <xdr:cNvSpPr txBox="1"/>
      </xdr:nvSpPr>
      <xdr:spPr>
        <a:xfrm>
          <a:off x="5849965" y="10714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CB5DE278-9876-4878-9216-C7CD1D325C4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78417486-20EB-4AA9-AEF2-29C82117150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E1633D3-34C1-4305-854B-01D8E3D00F2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B63C3F45-BF3E-4376-BA21-0EBE5384F23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8688E89-EB94-4474-8DB5-BEF5CDFC7CA2}"/>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4FA6607-014E-44AA-829E-A91E628800D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CE1D8E5-4A6B-46ED-9F17-0713B03CA8E4}"/>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3D943E9D-EAD3-403F-9A6C-2CAA2C891B9E}"/>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D7A4078A-8FF5-41CB-A183-84239734608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A841F41D-7C55-4BC5-AD1E-0D14CD90FF4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BF281ED-653A-4450-9F19-13369330DE25}"/>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65987E1B-2AB1-4332-B006-A69A0FC84FE2}"/>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C27EA4B5-82FA-41FA-95CC-F1E48FBCAB76}"/>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48D77DF3-30CE-4CA9-A406-CA363978FC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AC1CECAB-AE3B-46CF-B75A-29858B3F493D}"/>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812DD006-B26C-4EAA-8272-790A5B8FF30F}"/>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75BB346A-745D-44F7-AB57-BCD1EC69239A}"/>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C0AD537F-6AE1-4307-9E37-2D35A251B4AC}"/>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849B5781-7D95-423E-8833-D04372849629}"/>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F69CDE80-477C-4282-9738-721C1AF9195E}"/>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D18D4E3-4F6D-4D59-9342-B372A91AAB8B}"/>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E168C863-BE11-4D77-B54D-B17A174AF07B}"/>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7A20E4DD-704C-4157-9C10-755AA45CBB1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A882615F-7482-429A-A4A8-D93E6CC72BFE}"/>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87" name="直線コネクタ 286">
          <a:extLst>
            <a:ext uri="{FF2B5EF4-FFF2-40B4-BE49-F238E27FC236}">
              <a16:creationId xmlns:a16="http://schemas.microsoft.com/office/drawing/2014/main" id="{29285D6D-B7A3-4003-99BE-923C1F8B757D}"/>
            </a:ext>
          </a:extLst>
        </xdr:cNvPr>
        <xdr:cNvCxnSpPr/>
      </xdr:nvCxnSpPr>
      <xdr:spPr>
        <a:xfrm flipV="1">
          <a:off x="4086225" y="1307211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ABB289DF-B461-43AC-B690-9F909A236C5D}"/>
            </a:ext>
          </a:extLst>
        </xdr:cNvPr>
        <xdr:cNvSpPr txBox="1"/>
      </xdr:nvSpPr>
      <xdr:spPr>
        <a:xfrm>
          <a:off x="4124960"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9" name="直線コネクタ 288">
          <a:extLst>
            <a:ext uri="{FF2B5EF4-FFF2-40B4-BE49-F238E27FC236}">
              <a16:creationId xmlns:a16="http://schemas.microsoft.com/office/drawing/2014/main" id="{06771C20-F06F-4A23-855A-292560E2EF4A}"/>
            </a:ext>
          </a:extLst>
        </xdr:cNvPr>
        <xdr:cNvCxnSpPr/>
      </xdr:nvCxnSpPr>
      <xdr:spPr>
        <a:xfrm>
          <a:off x="4020820" y="1444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E4A20456-AB1D-4233-8B5B-E66C84FDD252}"/>
            </a:ext>
          </a:extLst>
        </xdr:cNvPr>
        <xdr:cNvSpPr txBox="1"/>
      </xdr:nvSpPr>
      <xdr:spPr>
        <a:xfrm>
          <a:off x="4124960" y="1285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91" name="直線コネクタ 290">
          <a:extLst>
            <a:ext uri="{FF2B5EF4-FFF2-40B4-BE49-F238E27FC236}">
              <a16:creationId xmlns:a16="http://schemas.microsoft.com/office/drawing/2014/main" id="{C6125893-FF84-4957-997C-667FC5A919DF}"/>
            </a:ext>
          </a:extLst>
        </xdr:cNvPr>
        <xdr:cNvCxnSpPr/>
      </xdr:nvCxnSpPr>
      <xdr:spPr>
        <a:xfrm>
          <a:off x="402082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111141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76FC5DF3-CC3B-4E51-ACAB-B1F684338B2D}"/>
            </a:ext>
          </a:extLst>
        </xdr:cNvPr>
        <xdr:cNvSpPr txBox="1"/>
      </xdr:nvSpPr>
      <xdr:spPr>
        <a:xfrm>
          <a:off x="4124960" y="13689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3" name="フローチャート: 判断 292">
          <a:extLst>
            <a:ext uri="{FF2B5EF4-FFF2-40B4-BE49-F238E27FC236}">
              <a16:creationId xmlns:a16="http://schemas.microsoft.com/office/drawing/2014/main" id="{C9CF7F6E-092E-4CF6-B2FD-A2D266853D18}"/>
            </a:ext>
          </a:extLst>
        </xdr:cNvPr>
        <xdr:cNvSpPr/>
      </xdr:nvSpPr>
      <xdr:spPr>
        <a:xfrm>
          <a:off x="4036060" y="13834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94" name="フローチャート: 判断 293">
          <a:extLst>
            <a:ext uri="{FF2B5EF4-FFF2-40B4-BE49-F238E27FC236}">
              <a16:creationId xmlns:a16="http://schemas.microsoft.com/office/drawing/2014/main" id="{97AF4A20-C905-4078-83F4-127392C4B7E8}"/>
            </a:ext>
          </a:extLst>
        </xdr:cNvPr>
        <xdr:cNvSpPr/>
      </xdr:nvSpPr>
      <xdr:spPr>
        <a:xfrm>
          <a:off x="3312160" y="13849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95" name="フローチャート: 判断 294">
          <a:extLst>
            <a:ext uri="{FF2B5EF4-FFF2-40B4-BE49-F238E27FC236}">
              <a16:creationId xmlns:a16="http://schemas.microsoft.com/office/drawing/2014/main" id="{E66C5E01-ECD7-4F7F-9BB4-6D5C737A4265}"/>
            </a:ext>
          </a:extLst>
        </xdr:cNvPr>
        <xdr:cNvSpPr/>
      </xdr:nvSpPr>
      <xdr:spPr>
        <a:xfrm>
          <a:off x="25146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6" name="フローチャート: 判断 295">
          <a:extLst>
            <a:ext uri="{FF2B5EF4-FFF2-40B4-BE49-F238E27FC236}">
              <a16:creationId xmlns:a16="http://schemas.microsoft.com/office/drawing/2014/main" id="{C065E0EA-D6AE-4880-A336-B8F3E63B8711}"/>
            </a:ext>
          </a:extLst>
        </xdr:cNvPr>
        <xdr:cNvSpPr/>
      </xdr:nvSpPr>
      <xdr:spPr>
        <a:xfrm>
          <a:off x="1739900" y="1380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7" name="フローチャート: 判断 296">
          <a:extLst>
            <a:ext uri="{FF2B5EF4-FFF2-40B4-BE49-F238E27FC236}">
              <a16:creationId xmlns:a16="http://schemas.microsoft.com/office/drawing/2014/main" id="{CCD7CB33-FE4F-41BD-A75B-61A20E366767}"/>
            </a:ext>
          </a:extLst>
        </xdr:cNvPr>
        <xdr:cNvSpPr/>
      </xdr:nvSpPr>
      <xdr:spPr>
        <a:xfrm>
          <a:off x="965200" y="13766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8B44160-3410-42DA-94B0-B3B651F35353}"/>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CE8C7F4-2045-4F84-A8FB-E2C97A67A0E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127810A-0067-4E94-860D-9AD11123E67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CDE7E0D-DF30-4327-9330-C4D7ED5BEB1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FF89D2B-E4B4-4000-9EAF-9DC06618DAC3}"/>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23495</xdr:rowOff>
    </xdr:from>
    <xdr:to>
      <xdr:col>24</xdr:col>
      <xdr:colOff>114300</xdr:colOff>
      <xdr:row>84</xdr:row>
      <xdr:rowOff>125095</xdr:rowOff>
    </xdr:to>
    <xdr:sp macro="" textlink="">
      <xdr:nvSpPr>
        <xdr:cNvPr id="303" name="楕円 302">
          <a:extLst>
            <a:ext uri="{FF2B5EF4-FFF2-40B4-BE49-F238E27FC236}">
              <a16:creationId xmlns:a16="http://schemas.microsoft.com/office/drawing/2014/main" id="{F00AF533-B6C6-48B8-B043-7394CB12C4DE}"/>
            </a:ext>
          </a:extLst>
        </xdr:cNvPr>
        <xdr:cNvSpPr/>
      </xdr:nvSpPr>
      <xdr:spPr>
        <a:xfrm>
          <a:off x="403606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1922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9B345B8F-78B2-4CF4-80B8-449239768B3B}"/>
            </a:ext>
          </a:extLst>
        </xdr:cNvPr>
        <xdr:cNvSpPr txBox="1"/>
      </xdr:nvSpPr>
      <xdr:spPr>
        <a:xfrm>
          <a:off x="4124960"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2539</xdr:rowOff>
    </xdr:from>
    <xdr:to>
      <xdr:col>20</xdr:col>
      <xdr:colOff>38100</xdr:colOff>
      <xdr:row>85</xdr:row>
      <xdr:rowOff>104139</xdr:rowOff>
    </xdr:to>
    <xdr:sp macro="" textlink="">
      <xdr:nvSpPr>
        <xdr:cNvPr id="305" name="楕円 304">
          <a:extLst>
            <a:ext uri="{FF2B5EF4-FFF2-40B4-BE49-F238E27FC236}">
              <a16:creationId xmlns:a16="http://schemas.microsoft.com/office/drawing/2014/main" id="{EF9C614C-99D4-4418-8966-BC383CF67C1B}"/>
            </a:ext>
          </a:extLst>
        </xdr:cNvPr>
        <xdr:cNvSpPr/>
      </xdr:nvSpPr>
      <xdr:spPr>
        <a:xfrm>
          <a:off x="3312160" y="142519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74295</xdr:rowOff>
    </xdr:from>
    <xdr:to>
      <xdr:col>24</xdr:col>
      <xdr:colOff>63500</xdr:colOff>
      <xdr:row>85</xdr:row>
      <xdr:rowOff>53339</xdr:rowOff>
    </xdr:to>
    <xdr:cxnSp macro="">
      <xdr:nvCxnSpPr>
        <xdr:cNvPr id="306" name="直線コネクタ 305">
          <a:extLst>
            <a:ext uri="{FF2B5EF4-FFF2-40B4-BE49-F238E27FC236}">
              <a16:creationId xmlns:a16="http://schemas.microsoft.com/office/drawing/2014/main" id="{866023B2-D9A1-4288-8C48-BAC5590A2D6A}"/>
            </a:ext>
          </a:extLst>
        </xdr:cNvPr>
        <xdr:cNvCxnSpPr/>
      </xdr:nvCxnSpPr>
      <xdr:spPr>
        <a:xfrm flipV="1">
          <a:off x="3355340" y="14156055"/>
          <a:ext cx="73152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143511</xdr:rowOff>
    </xdr:from>
    <xdr:to>
      <xdr:col>15</xdr:col>
      <xdr:colOff>101600</xdr:colOff>
      <xdr:row>85</xdr:row>
      <xdr:rowOff>73661</xdr:rowOff>
    </xdr:to>
    <xdr:sp macro="" textlink="">
      <xdr:nvSpPr>
        <xdr:cNvPr id="307" name="楕円 306">
          <a:extLst>
            <a:ext uri="{FF2B5EF4-FFF2-40B4-BE49-F238E27FC236}">
              <a16:creationId xmlns:a16="http://schemas.microsoft.com/office/drawing/2014/main" id="{8360C98B-1616-44A4-9787-27853ACE711C}"/>
            </a:ext>
          </a:extLst>
        </xdr:cNvPr>
        <xdr:cNvSpPr/>
      </xdr:nvSpPr>
      <xdr:spPr>
        <a:xfrm>
          <a:off x="2514600" y="142252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22861</xdr:rowOff>
    </xdr:from>
    <xdr:to>
      <xdr:col>19</xdr:col>
      <xdr:colOff>177800</xdr:colOff>
      <xdr:row>85</xdr:row>
      <xdr:rowOff>53339</xdr:rowOff>
    </xdr:to>
    <xdr:cxnSp macro="">
      <xdr:nvCxnSpPr>
        <xdr:cNvPr id="308" name="直線コネクタ 307">
          <a:extLst>
            <a:ext uri="{FF2B5EF4-FFF2-40B4-BE49-F238E27FC236}">
              <a16:creationId xmlns:a16="http://schemas.microsoft.com/office/drawing/2014/main" id="{75AE1CCC-93B4-4018-BD46-2A1658F07D62}"/>
            </a:ext>
          </a:extLst>
        </xdr:cNvPr>
        <xdr:cNvCxnSpPr/>
      </xdr:nvCxnSpPr>
      <xdr:spPr>
        <a:xfrm>
          <a:off x="2565400" y="14272261"/>
          <a:ext cx="78994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13970</xdr:rowOff>
    </xdr:from>
    <xdr:to>
      <xdr:col>10</xdr:col>
      <xdr:colOff>165100</xdr:colOff>
      <xdr:row>84</xdr:row>
      <xdr:rowOff>115570</xdr:rowOff>
    </xdr:to>
    <xdr:sp macro="" textlink="">
      <xdr:nvSpPr>
        <xdr:cNvPr id="309" name="楕円 308">
          <a:extLst>
            <a:ext uri="{FF2B5EF4-FFF2-40B4-BE49-F238E27FC236}">
              <a16:creationId xmlns:a16="http://schemas.microsoft.com/office/drawing/2014/main" id="{7BD4DA28-6CCB-4817-993B-107678127462}"/>
            </a:ext>
          </a:extLst>
        </xdr:cNvPr>
        <xdr:cNvSpPr/>
      </xdr:nvSpPr>
      <xdr:spPr>
        <a:xfrm>
          <a:off x="17399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64770</xdr:rowOff>
    </xdr:from>
    <xdr:to>
      <xdr:col>15</xdr:col>
      <xdr:colOff>50800</xdr:colOff>
      <xdr:row>85</xdr:row>
      <xdr:rowOff>22861</xdr:rowOff>
    </xdr:to>
    <xdr:cxnSp macro="">
      <xdr:nvCxnSpPr>
        <xdr:cNvPr id="310" name="直線コネクタ 309">
          <a:extLst>
            <a:ext uri="{FF2B5EF4-FFF2-40B4-BE49-F238E27FC236}">
              <a16:creationId xmlns:a16="http://schemas.microsoft.com/office/drawing/2014/main" id="{734AA80F-AA63-4C9C-A5A2-08B6046BE5FA}"/>
            </a:ext>
          </a:extLst>
        </xdr:cNvPr>
        <xdr:cNvCxnSpPr/>
      </xdr:nvCxnSpPr>
      <xdr:spPr>
        <a:xfrm>
          <a:off x="1790700" y="14146530"/>
          <a:ext cx="7747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61595</xdr:rowOff>
    </xdr:from>
    <xdr:to>
      <xdr:col>6</xdr:col>
      <xdr:colOff>38100</xdr:colOff>
      <xdr:row>84</xdr:row>
      <xdr:rowOff>163195</xdr:rowOff>
    </xdr:to>
    <xdr:sp macro="" textlink="">
      <xdr:nvSpPr>
        <xdr:cNvPr id="311" name="楕円 310">
          <a:extLst>
            <a:ext uri="{FF2B5EF4-FFF2-40B4-BE49-F238E27FC236}">
              <a16:creationId xmlns:a16="http://schemas.microsoft.com/office/drawing/2014/main" id="{BA15228A-339A-4338-AA0C-74EC438EAD43}"/>
            </a:ext>
          </a:extLst>
        </xdr:cNvPr>
        <xdr:cNvSpPr/>
      </xdr:nvSpPr>
      <xdr:spPr>
        <a:xfrm>
          <a:off x="965200" y="141433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64770</xdr:rowOff>
    </xdr:from>
    <xdr:to>
      <xdr:col>10</xdr:col>
      <xdr:colOff>114300</xdr:colOff>
      <xdr:row>84</xdr:row>
      <xdr:rowOff>112395</xdr:rowOff>
    </xdr:to>
    <xdr:cxnSp macro="">
      <xdr:nvCxnSpPr>
        <xdr:cNvPr id="312" name="直線コネクタ 311">
          <a:extLst>
            <a:ext uri="{FF2B5EF4-FFF2-40B4-BE49-F238E27FC236}">
              <a16:creationId xmlns:a16="http://schemas.microsoft.com/office/drawing/2014/main" id="{09BAF395-8164-4817-99C5-4F688E4F6BBA}"/>
            </a:ext>
          </a:extLst>
        </xdr:cNvPr>
        <xdr:cNvCxnSpPr/>
      </xdr:nvCxnSpPr>
      <xdr:spPr>
        <a:xfrm flipV="1">
          <a:off x="1008380" y="1414653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50182</xdr:rowOff>
    </xdr:from>
    <xdr:ext cx="405111" cy="259045"/>
    <xdr:sp macro="" textlink="">
      <xdr:nvSpPr>
        <xdr:cNvPr id="313" name="n_1aveValue【公営住宅】&#10;有形固定資産減価償却率">
          <a:extLst>
            <a:ext uri="{FF2B5EF4-FFF2-40B4-BE49-F238E27FC236}">
              <a16:creationId xmlns:a16="http://schemas.microsoft.com/office/drawing/2014/main" id="{9AEC7057-7D59-4EC8-8EC2-FE4A3EB57798}"/>
            </a:ext>
          </a:extLst>
        </xdr:cNvPr>
        <xdr:cNvSpPr txBox="1"/>
      </xdr:nvSpPr>
      <xdr:spPr>
        <a:xfrm>
          <a:off x="317056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314" name="n_2aveValue【公営住宅】&#10;有形固定資産減価償却率">
          <a:extLst>
            <a:ext uri="{FF2B5EF4-FFF2-40B4-BE49-F238E27FC236}">
              <a16:creationId xmlns:a16="http://schemas.microsoft.com/office/drawing/2014/main" id="{21C194C6-0DDD-4BDA-94EB-19CF5E32CDA3}"/>
            </a:ext>
          </a:extLst>
        </xdr:cNvPr>
        <xdr:cNvSpPr txBox="1"/>
      </xdr:nvSpPr>
      <xdr:spPr>
        <a:xfrm>
          <a:off x="238570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315" name="n_3aveValue【公営住宅】&#10;有形固定資産減価償却率">
          <a:extLst>
            <a:ext uri="{FF2B5EF4-FFF2-40B4-BE49-F238E27FC236}">
              <a16:creationId xmlns:a16="http://schemas.microsoft.com/office/drawing/2014/main" id="{1CDA36DC-847A-4F56-B5A1-F9879BFCB4B9}"/>
            </a:ext>
          </a:extLst>
        </xdr:cNvPr>
        <xdr:cNvSpPr txBox="1"/>
      </xdr:nvSpPr>
      <xdr:spPr>
        <a:xfrm>
          <a:off x="1611004" y="1358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16" name="n_4aveValue【公営住宅】&#10;有形固定資産減価償却率">
          <a:extLst>
            <a:ext uri="{FF2B5EF4-FFF2-40B4-BE49-F238E27FC236}">
              <a16:creationId xmlns:a16="http://schemas.microsoft.com/office/drawing/2014/main" id="{517AC0B4-F9C9-4314-ADDE-7403A3EC97F1}"/>
            </a:ext>
          </a:extLst>
        </xdr:cNvPr>
        <xdr:cNvSpPr txBox="1"/>
      </xdr:nvSpPr>
      <xdr:spPr>
        <a:xfrm>
          <a:off x="83630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95266</xdr:rowOff>
    </xdr:from>
    <xdr:ext cx="405111" cy="259045"/>
    <xdr:sp macro="" textlink="">
      <xdr:nvSpPr>
        <xdr:cNvPr id="317" name="n_1mainValue【公営住宅】&#10;有形固定資産減価償却率">
          <a:extLst>
            <a:ext uri="{FF2B5EF4-FFF2-40B4-BE49-F238E27FC236}">
              <a16:creationId xmlns:a16="http://schemas.microsoft.com/office/drawing/2014/main" id="{BDEC907B-8F74-4B18-B5F4-42F89D6F3526}"/>
            </a:ext>
          </a:extLst>
        </xdr:cNvPr>
        <xdr:cNvSpPr txBox="1"/>
      </xdr:nvSpPr>
      <xdr:spPr>
        <a:xfrm>
          <a:off x="317056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64788</xdr:rowOff>
    </xdr:from>
    <xdr:ext cx="405111" cy="259045"/>
    <xdr:sp macro="" textlink="">
      <xdr:nvSpPr>
        <xdr:cNvPr id="318" name="n_2mainValue【公営住宅】&#10;有形固定資産減価償却率">
          <a:extLst>
            <a:ext uri="{FF2B5EF4-FFF2-40B4-BE49-F238E27FC236}">
              <a16:creationId xmlns:a16="http://schemas.microsoft.com/office/drawing/2014/main" id="{EF1BCD9D-47B1-4C06-8364-4ABA5BF39CBE}"/>
            </a:ext>
          </a:extLst>
        </xdr:cNvPr>
        <xdr:cNvSpPr txBox="1"/>
      </xdr:nvSpPr>
      <xdr:spPr>
        <a:xfrm>
          <a:off x="238570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106697</xdr:rowOff>
    </xdr:from>
    <xdr:ext cx="405111" cy="259045"/>
    <xdr:sp macro="" textlink="">
      <xdr:nvSpPr>
        <xdr:cNvPr id="319" name="n_3mainValue【公営住宅】&#10;有形固定資産減価償却率">
          <a:extLst>
            <a:ext uri="{FF2B5EF4-FFF2-40B4-BE49-F238E27FC236}">
              <a16:creationId xmlns:a16="http://schemas.microsoft.com/office/drawing/2014/main" id="{3BC47C07-DF32-4E53-961D-A9528C052390}"/>
            </a:ext>
          </a:extLst>
        </xdr:cNvPr>
        <xdr:cNvSpPr txBox="1"/>
      </xdr:nvSpPr>
      <xdr:spPr>
        <a:xfrm>
          <a:off x="161100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154322</xdr:rowOff>
    </xdr:from>
    <xdr:ext cx="405111" cy="259045"/>
    <xdr:sp macro="" textlink="">
      <xdr:nvSpPr>
        <xdr:cNvPr id="320" name="n_4mainValue【公営住宅】&#10;有形固定資産減価償却率">
          <a:extLst>
            <a:ext uri="{FF2B5EF4-FFF2-40B4-BE49-F238E27FC236}">
              <a16:creationId xmlns:a16="http://schemas.microsoft.com/office/drawing/2014/main" id="{A83FB997-6DF0-43B3-B5D8-E056182A5523}"/>
            </a:ext>
          </a:extLst>
        </xdr:cNvPr>
        <xdr:cNvSpPr txBox="1"/>
      </xdr:nvSpPr>
      <xdr:spPr>
        <a:xfrm>
          <a:off x="83630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508E67D1-2BA7-4050-B463-EB59FCD1842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91782550-A489-445A-8C0C-139141CF7B2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881C0FCD-F546-43CE-8D92-E3F4953F4D9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3288B988-EE4A-4C1E-ACBC-F9FD8A9583BC}"/>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5D62A759-A1E6-4A9B-80A6-C29587FA0B3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84679D86-122B-4725-AB63-582CE7CCA914}"/>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BE5FBF2-07D6-4205-A95D-B67437EEC5D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208FD517-B365-4949-B4D0-EE964CADF4A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3FF080F7-9A81-4DB9-9F29-F963664DFFE3}"/>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D9E85384-27FB-4F32-87CF-B625E774697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754D0D14-31E8-4248-95C2-77B32FC89DBE}"/>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19EBC07C-3DE1-4526-BACA-2B16B6039B2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18B2047A-6C0A-48C2-BEE5-3CE26B5C4C73}"/>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E3EC70BF-DDCA-4FB4-A6A9-429D67EFF33E}"/>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759CF4B7-291C-4B99-AC43-AAC8115B43E9}"/>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5368855B-5AAF-489B-82A7-A3F3A6C548A6}"/>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FFBBD1E2-DB7D-47DF-9BA9-F4A37358183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24F9E79A-E491-480B-9AF9-9F8D0CEE5C28}"/>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A9A5FFB5-89C5-45A3-B4BC-99345558A58B}"/>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3A38E852-724F-4761-9B9E-318AFD7BF244}"/>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7D858486-D8FA-4658-BF68-6D05D2D24A5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813E0C74-0FCD-4391-BD7A-EA021F7BB46F}"/>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2977C441-896F-4A1B-9C7D-88C79757899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44" name="直線コネクタ 343">
          <a:extLst>
            <a:ext uri="{FF2B5EF4-FFF2-40B4-BE49-F238E27FC236}">
              <a16:creationId xmlns:a16="http://schemas.microsoft.com/office/drawing/2014/main" id="{A76DFB49-1E19-4975-A0AB-F9219B256AD1}"/>
            </a:ext>
          </a:extLst>
        </xdr:cNvPr>
        <xdr:cNvCxnSpPr/>
      </xdr:nvCxnSpPr>
      <xdr:spPr>
        <a:xfrm flipV="1">
          <a:off x="9219565" y="12968732"/>
          <a:ext cx="0"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45" name="【公営住宅】&#10;一人当たり面積最小値テキスト">
          <a:extLst>
            <a:ext uri="{FF2B5EF4-FFF2-40B4-BE49-F238E27FC236}">
              <a16:creationId xmlns:a16="http://schemas.microsoft.com/office/drawing/2014/main" id="{399AB93E-301E-40E3-AB5A-643F9F43A1C0}"/>
            </a:ext>
          </a:extLst>
        </xdr:cNvPr>
        <xdr:cNvSpPr txBox="1"/>
      </xdr:nvSpPr>
      <xdr:spPr>
        <a:xfrm>
          <a:off x="9258300"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46" name="直線コネクタ 345">
          <a:extLst>
            <a:ext uri="{FF2B5EF4-FFF2-40B4-BE49-F238E27FC236}">
              <a16:creationId xmlns:a16="http://schemas.microsoft.com/office/drawing/2014/main" id="{A8D737B4-4C0B-416A-8467-0546F727AECF}"/>
            </a:ext>
          </a:extLst>
        </xdr:cNvPr>
        <xdr:cNvCxnSpPr/>
      </xdr:nvCxnSpPr>
      <xdr:spPr>
        <a:xfrm>
          <a:off x="9154160" y="14415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47" name="【公営住宅】&#10;一人当たり面積最大値テキスト">
          <a:extLst>
            <a:ext uri="{FF2B5EF4-FFF2-40B4-BE49-F238E27FC236}">
              <a16:creationId xmlns:a16="http://schemas.microsoft.com/office/drawing/2014/main" id="{ED189198-FBDA-42A8-8E9E-221A30D87D17}"/>
            </a:ext>
          </a:extLst>
        </xdr:cNvPr>
        <xdr:cNvSpPr txBox="1"/>
      </xdr:nvSpPr>
      <xdr:spPr>
        <a:xfrm>
          <a:off x="9258300" y="127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8" name="直線コネクタ 347">
          <a:extLst>
            <a:ext uri="{FF2B5EF4-FFF2-40B4-BE49-F238E27FC236}">
              <a16:creationId xmlns:a16="http://schemas.microsoft.com/office/drawing/2014/main" id="{8540EDD4-70CE-4F0F-B1F0-99FFA1512874}"/>
            </a:ext>
          </a:extLst>
        </xdr:cNvPr>
        <xdr:cNvCxnSpPr/>
      </xdr:nvCxnSpPr>
      <xdr:spPr>
        <a:xfrm>
          <a:off x="9154160" y="12968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49" name="【公営住宅】&#10;一人当たり面積平均値テキスト">
          <a:extLst>
            <a:ext uri="{FF2B5EF4-FFF2-40B4-BE49-F238E27FC236}">
              <a16:creationId xmlns:a16="http://schemas.microsoft.com/office/drawing/2014/main" id="{4274EDCB-A08D-4FF5-8621-8F5E38BA2FA0}"/>
            </a:ext>
          </a:extLst>
        </xdr:cNvPr>
        <xdr:cNvSpPr txBox="1"/>
      </xdr:nvSpPr>
      <xdr:spPr>
        <a:xfrm>
          <a:off x="9258300" y="13998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50" name="フローチャート: 判断 349">
          <a:extLst>
            <a:ext uri="{FF2B5EF4-FFF2-40B4-BE49-F238E27FC236}">
              <a16:creationId xmlns:a16="http://schemas.microsoft.com/office/drawing/2014/main" id="{130B51D7-2214-4AB8-829A-A2F22BA03974}"/>
            </a:ext>
          </a:extLst>
        </xdr:cNvPr>
        <xdr:cNvSpPr/>
      </xdr:nvSpPr>
      <xdr:spPr>
        <a:xfrm>
          <a:off x="9192260" y="141428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51" name="フローチャート: 判断 350">
          <a:extLst>
            <a:ext uri="{FF2B5EF4-FFF2-40B4-BE49-F238E27FC236}">
              <a16:creationId xmlns:a16="http://schemas.microsoft.com/office/drawing/2014/main" id="{EA00D9EF-CE75-4708-BEA6-2F3B39C6FBCA}"/>
            </a:ext>
          </a:extLst>
        </xdr:cNvPr>
        <xdr:cNvSpPr/>
      </xdr:nvSpPr>
      <xdr:spPr>
        <a:xfrm>
          <a:off x="8445500" y="141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52" name="フローチャート: 判断 351">
          <a:extLst>
            <a:ext uri="{FF2B5EF4-FFF2-40B4-BE49-F238E27FC236}">
              <a16:creationId xmlns:a16="http://schemas.microsoft.com/office/drawing/2014/main" id="{02329CC5-1AB7-4DB6-AD71-C7781D31019D}"/>
            </a:ext>
          </a:extLst>
        </xdr:cNvPr>
        <xdr:cNvSpPr/>
      </xdr:nvSpPr>
      <xdr:spPr>
        <a:xfrm>
          <a:off x="7670800" y="141660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53" name="フローチャート: 判断 352">
          <a:extLst>
            <a:ext uri="{FF2B5EF4-FFF2-40B4-BE49-F238E27FC236}">
              <a16:creationId xmlns:a16="http://schemas.microsoft.com/office/drawing/2014/main" id="{8C78BCFD-35DC-4EDE-B989-D5A27FE42BEA}"/>
            </a:ext>
          </a:extLst>
        </xdr:cNvPr>
        <xdr:cNvSpPr/>
      </xdr:nvSpPr>
      <xdr:spPr>
        <a:xfrm>
          <a:off x="6873240" y="14184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54" name="フローチャート: 判断 353">
          <a:extLst>
            <a:ext uri="{FF2B5EF4-FFF2-40B4-BE49-F238E27FC236}">
              <a16:creationId xmlns:a16="http://schemas.microsoft.com/office/drawing/2014/main" id="{843E6665-2EA4-42ED-97C7-A3DD76041CA2}"/>
            </a:ext>
          </a:extLst>
        </xdr:cNvPr>
        <xdr:cNvSpPr/>
      </xdr:nvSpPr>
      <xdr:spPr>
        <a:xfrm>
          <a:off x="6098540" y="141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0EF6023-B76C-4F0E-910F-E2272969E866}"/>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F60DC6B-43FF-4BE5-89E4-1BB413CBD20C}"/>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FC049E9-C79F-4E47-BB0C-095089CDF1FC}"/>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28EADF0-510B-4B3B-AF19-BE579369A445}"/>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6C16337-7AF2-435A-A842-893622655DBC}"/>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86613</xdr:rowOff>
    </xdr:from>
    <xdr:to>
      <xdr:col>55</xdr:col>
      <xdr:colOff>50800</xdr:colOff>
      <xdr:row>85</xdr:row>
      <xdr:rowOff>16763</xdr:rowOff>
    </xdr:to>
    <xdr:sp macro="" textlink="">
      <xdr:nvSpPr>
        <xdr:cNvPr id="360" name="楕円 359">
          <a:extLst>
            <a:ext uri="{FF2B5EF4-FFF2-40B4-BE49-F238E27FC236}">
              <a16:creationId xmlns:a16="http://schemas.microsoft.com/office/drawing/2014/main" id="{07A61CF7-B0C0-4C49-97DA-E350B88CF9E5}"/>
            </a:ext>
          </a:extLst>
        </xdr:cNvPr>
        <xdr:cNvSpPr/>
      </xdr:nvSpPr>
      <xdr:spPr>
        <a:xfrm>
          <a:off x="9192260" y="141683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65040</xdr:rowOff>
    </xdr:from>
    <xdr:ext cx="469744" cy="259045"/>
    <xdr:sp macro="" textlink="">
      <xdr:nvSpPr>
        <xdr:cNvPr id="361" name="【公営住宅】&#10;一人当たり面積該当値テキスト">
          <a:extLst>
            <a:ext uri="{FF2B5EF4-FFF2-40B4-BE49-F238E27FC236}">
              <a16:creationId xmlns:a16="http://schemas.microsoft.com/office/drawing/2014/main" id="{D07E4AA8-A4EF-464B-90DE-CCD92BA83FB2}"/>
            </a:ext>
          </a:extLst>
        </xdr:cNvPr>
        <xdr:cNvSpPr txBox="1"/>
      </xdr:nvSpPr>
      <xdr:spPr>
        <a:xfrm>
          <a:off x="9258300" y="1414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126237</xdr:rowOff>
    </xdr:from>
    <xdr:to>
      <xdr:col>50</xdr:col>
      <xdr:colOff>165100</xdr:colOff>
      <xdr:row>85</xdr:row>
      <xdr:rowOff>56387</xdr:rowOff>
    </xdr:to>
    <xdr:sp macro="" textlink="">
      <xdr:nvSpPr>
        <xdr:cNvPr id="362" name="楕円 361">
          <a:extLst>
            <a:ext uri="{FF2B5EF4-FFF2-40B4-BE49-F238E27FC236}">
              <a16:creationId xmlns:a16="http://schemas.microsoft.com/office/drawing/2014/main" id="{A046E05E-042A-48B3-80D5-665969B094BF}"/>
            </a:ext>
          </a:extLst>
        </xdr:cNvPr>
        <xdr:cNvSpPr/>
      </xdr:nvSpPr>
      <xdr:spPr>
        <a:xfrm>
          <a:off x="8445500" y="142079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137413</xdr:rowOff>
    </xdr:from>
    <xdr:to>
      <xdr:col>55</xdr:col>
      <xdr:colOff>0</xdr:colOff>
      <xdr:row>85</xdr:row>
      <xdr:rowOff>5587</xdr:rowOff>
    </xdr:to>
    <xdr:cxnSp macro="">
      <xdr:nvCxnSpPr>
        <xdr:cNvPr id="363" name="直線コネクタ 362">
          <a:extLst>
            <a:ext uri="{FF2B5EF4-FFF2-40B4-BE49-F238E27FC236}">
              <a16:creationId xmlns:a16="http://schemas.microsoft.com/office/drawing/2014/main" id="{BC80E92A-4801-4AE7-A81B-4E4E3531E890}"/>
            </a:ext>
          </a:extLst>
        </xdr:cNvPr>
        <xdr:cNvCxnSpPr/>
      </xdr:nvCxnSpPr>
      <xdr:spPr>
        <a:xfrm flipV="1">
          <a:off x="8496300" y="14219173"/>
          <a:ext cx="7239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131699</xdr:rowOff>
    </xdr:from>
    <xdr:to>
      <xdr:col>46</xdr:col>
      <xdr:colOff>38100</xdr:colOff>
      <xdr:row>85</xdr:row>
      <xdr:rowOff>61849</xdr:rowOff>
    </xdr:to>
    <xdr:sp macro="" textlink="">
      <xdr:nvSpPr>
        <xdr:cNvPr id="364" name="楕円 363">
          <a:extLst>
            <a:ext uri="{FF2B5EF4-FFF2-40B4-BE49-F238E27FC236}">
              <a16:creationId xmlns:a16="http://schemas.microsoft.com/office/drawing/2014/main" id="{9ACD7AC8-4A74-44D8-AA8A-C7851A045144}"/>
            </a:ext>
          </a:extLst>
        </xdr:cNvPr>
        <xdr:cNvSpPr/>
      </xdr:nvSpPr>
      <xdr:spPr>
        <a:xfrm>
          <a:off x="7670800" y="142134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5587</xdr:rowOff>
    </xdr:from>
    <xdr:to>
      <xdr:col>50</xdr:col>
      <xdr:colOff>114300</xdr:colOff>
      <xdr:row>85</xdr:row>
      <xdr:rowOff>11049</xdr:rowOff>
    </xdr:to>
    <xdr:cxnSp macro="">
      <xdr:nvCxnSpPr>
        <xdr:cNvPr id="365" name="直線コネクタ 364">
          <a:extLst>
            <a:ext uri="{FF2B5EF4-FFF2-40B4-BE49-F238E27FC236}">
              <a16:creationId xmlns:a16="http://schemas.microsoft.com/office/drawing/2014/main" id="{A467AEB1-0D47-4A56-AC02-5A15E8988CF6}"/>
            </a:ext>
          </a:extLst>
        </xdr:cNvPr>
        <xdr:cNvCxnSpPr/>
      </xdr:nvCxnSpPr>
      <xdr:spPr>
        <a:xfrm flipV="1">
          <a:off x="7713980" y="14254987"/>
          <a:ext cx="78232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131318</xdr:rowOff>
    </xdr:from>
    <xdr:to>
      <xdr:col>41</xdr:col>
      <xdr:colOff>101600</xdr:colOff>
      <xdr:row>85</xdr:row>
      <xdr:rowOff>61468</xdr:rowOff>
    </xdr:to>
    <xdr:sp macro="" textlink="">
      <xdr:nvSpPr>
        <xdr:cNvPr id="366" name="楕円 365">
          <a:extLst>
            <a:ext uri="{FF2B5EF4-FFF2-40B4-BE49-F238E27FC236}">
              <a16:creationId xmlns:a16="http://schemas.microsoft.com/office/drawing/2014/main" id="{0A0BBCD4-4D14-413A-926F-065E65BC0C62}"/>
            </a:ext>
          </a:extLst>
        </xdr:cNvPr>
        <xdr:cNvSpPr/>
      </xdr:nvSpPr>
      <xdr:spPr>
        <a:xfrm>
          <a:off x="6873240" y="142130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10668</xdr:rowOff>
    </xdr:from>
    <xdr:to>
      <xdr:col>45</xdr:col>
      <xdr:colOff>177800</xdr:colOff>
      <xdr:row>85</xdr:row>
      <xdr:rowOff>11049</xdr:rowOff>
    </xdr:to>
    <xdr:cxnSp macro="">
      <xdr:nvCxnSpPr>
        <xdr:cNvPr id="367" name="直線コネクタ 366">
          <a:extLst>
            <a:ext uri="{FF2B5EF4-FFF2-40B4-BE49-F238E27FC236}">
              <a16:creationId xmlns:a16="http://schemas.microsoft.com/office/drawing/2014/main" id="{9EB66CB5-8008-4160-9A61-CEBDB3D6B4D1}"/>
            </a:ext>
          </a:extLst>
        </xdr:cNvPr>
        <xdr:cNvCxnSpPr/>
      </xdr:nvCxnSpPr>
      <xdr:spPr>
        <a:xfrm>
          <a:off x="6924040" y="14260068"/>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120904</xdr:rowOff>
    </xdr:from>
    <xdr:to>
      <xdr:col>36</xdr:col>
      <xdr:colOff>165100</xdr:colOff>
      <xdr:row>85</xdr:row>
      <xdr:rowOff>51054</xdr:rowOff>
    </xdr:to>
    <xdr:sp macro="" textlink="">
      <xdr:nvSpPr>
        <xdr:cNvPr id="368" name="楕円 367">
          <a:extLst>
            <a:ext uri="{FF2B5EF4-FFF2-40B4-BE49-F238E27FC236}">
              <a16:creationId xmlns:a16="http://schemas.microsoft.com/office/drawing/2014/main" id="{88DA2AFD-6483-460B-AACC-13C1EE5BC971}"/>
            </a:ext>
          </a:extLst>
        </xdr:cNvPr>
        <xdr:cNvSpPr/>
      </xdr:nvSpPr>
      <xdr:spPr>
        <a:xfrm>
          <a:off x="6098540" y="142026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254</xdr:rowOff>
    </xdr:from>
    <xdr:to>
      <xdr:col>41</xdr:col>
      <xdr:colOff>50800</xdr:colOff>
      <xdr:row>85</xdr:row>
      <xdr:rowOff>10668</xdr:rowOff>
    </xdr:to>
    <xdr:cxnSp macro="">
      <xdr:nvCxnSpPr>
        <xdr:cNvPr id="369" name="直線コネクタ 368">
          <a:extLst>
            <a:ext uri="{FF2B5EF4-FFF2-40B4-BE49-F238E27FC236}">
              <a16:creationId xmlns:a16="http://schemas.microsoft.com/office/drawing/2014/main" id="{2E6C2273-1E96-487F-936F-766D85EB27A5}"/>
            </a:ext>
          </a:extLst>
        </xdr:cNvPr>
        <xdr:cNvCxnSpPr/>
      </xdr:nvCxnSpPr>
      <xdr:spPr>
        <a:xfrm>
          <a:off x="6149340" y="14249654"/>
          <a:ext cx="7747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70" name="n_1aveValue【公営住宅】&#10;一人当たり面積">
          <a:extLst>
            <a:ext uri="{FF2B5EF4-FFF2-40B4-BE49-F238E27FC236}">
              <a16:creationId xmlns:a16="http://schemas.microsoft.com/office/drawing/2014/main" id="{3D248D1F-EEB6-408A-9242-F6620B58D5A8}"/>
            </a:ext>
          </a:extLst>
        </xdr:cNvPr>
        <xdr:cNvSpPr txBox="1"/>
      </xdr:nvSpPr>
      <xdr:spPr>
        <a:xfrm>
          <a:off x="8271587" y="1390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71" name="n_2aveValue【公営住宅】&#10;一人当たり面積">
          <a:extLst>
            <a:ext uri="{FF2B5EF4-FFF2-40B4-BE49-F238E27FC236}">
              <a16:creationId xmlns:a16="http://schemas.microsoft.com/office/drawing/2014/main" id="{E06C3660-78E6-474E-A0D9-3772C7F3AE52}"/>
            </a:ext>
          </a:extLst>
        </xdr:cNvPr>
        <xdr:cNvSpPr txBox="1"/>
      </xdr:nvSpPr>
      <xdr:spPr>
        <a:xfrm>
          <a:off x="7509587" y="1394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72" name="n_3aveValue【公営住宅】&#10;一人当たり面積">
          <a:extLst>
            <a:ext uri="{FF2B5EF4-FFF2-40B4-BE49-F238E27FC236}">
              <a16:creationId xmlns:a16="http://schemas.microsoft.com/office/drawing/2014/main" id="{E789CF44-32D5-4120-A76F-FDA3B3FF5449}"/>
            </a:ext>
          </a:extLst>
        </xdr:cNvPr>
        <xdr:cNvSpPr txBox="1"/>
      </xdr:nvSpPr>
      <xdr:spPr>
        <a:xfrm>
          <a:off x="6712027" y="1396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73" name="n_4aveValue【公営住宅】&#10;一人当たり面積">
          <a:extLst>
            <a:ext uri="{FF2B5EF4-FFF2-40B4-BE49-F238E27FC236}">
              <a16:creationId xmlns:a16="http://schemas.microsoft.com/office/drawing/2014/main" id="{A9B8E904-38E0-45A8-B78C-95E1E252DEF5}"/>
            </a:ext>
          </a:extLst>
        </xdr:cNvPr>
        <xdr:cNvSpPr txBox="1"/>
      </xdr:nvSpPr>
      <xdr:spPr>
        <a:xfrm>
          <a:off x="5937327" y="139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47514</xdr:rowOff>
    </xdr:from>
    <xdr:ext cx="469744" cy="259045"/>
    <xdr:sp macro="" textlink="">
      <xdr:nvSpPr>
        <xdr:cNvPr id="374" name="n_1mainValue【公営住宅】&#10;一人当たり面積">
          <a:extLst>
            <a:ext uri="{FF2B5EF4-FFF2-40B4-BE49-F238E27FC236}">
              <a16:creationId xmlns:a16="http://schemas.microsoft.com/office/drawing/2014/main" id="{3186475F-A265-4971-81EA-2EFFDCA0F4B5}"/>
            </a:ext>
          </a:extLst>
        </xdr:cNvPr>
        <xdr:cNvSpPr txBox="1"/>
      </xdr:nvSpPr>
      <xdr:spPr>
        <a:xfrm>
          <a:off x="827158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52976</xdr:rowOff>
    </xdr:from>
    <xdr:ext cx="469744" cy="259045"/>
    <xdr:sp macro="" textlink="">
      <xdr:nvSpPr>
        <xdr:cNvPr id="375" name="n_2mainValue【公営住宅】&#10;一人当たり面積">
          <a:extLst>
            <a:ext uri="{FF2B5EF4-FFF2-40B4-BE49-F238E27FC236}">
              <a16:creationId xmlns:a16="http://schemas.microsoft.com/office/drawing/2014/main" id="{43152E8B-20AB-49E5-98D0-BC02A1454418}"/>
            </a:ext>
          </a:extLst>
        </xdr:cNvPr>
        <xdr:cNvSpPr txBox="1"/>
      </xdr:nvSpPr>
      <xdr:spPr>
        <a:xfrm>
          <a:off x="7509587" y="1430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52595</xdr:rowOff>
    </xdr:from>
    <xdr:ext cx="469744" cy="259045"/>
    <xdr:sp macro="" textlink="">
      <xdr:nvSpPr>
        <xdr:cNvPr id="376" name="n_3mainValue【公営住宅】&#10;一人当たり面積">
          <a:extLst>
            <a:ext uri="{FF2B5EF4-FFF2-40B4-BE49-F238E27FC236}">
              <a16:creationId xmlns:a16="http://schemas.microsoft.com/office/drawing/2014/main" id="{FFF4B828-731F-406F-B71B-59917F58826A}"/>
            </a:ext>
          </a:extLst>
        </xdr:cNvPr>
        <xdr:cNvSpPr txBox="1"/>
      </xdr:nvSpPr>
      <xdr:spPr>
        <a:xfrm>
          <a:off x="6712027" y="143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42181</xdr:rowOff>
    </xdr:from>
    <xdr:ext cx="469744" cy="259045"/>
    <xdr:sp macro="" textlink="">
      <xdr:nvSpPr>
        <xdr:cNvPr id="377" name="n_4mainValue【公営住宅】&#10;一人当たり面積">
          <a:extLst>
            <a:ext uri="{FF2B5EF4-FFF2-40B4-BE49-F238E27FC236}">
              <a16:creationId xmlns:a16="http://schemas.microsoft.com/office/drawing/2014/main" id="{0EF8D577-175A-4DC5-8F9F-9E54A6C436D7}"/>
            </a:ext>
          </a:extLst>
        </xdr:cNvPr>
        <xdr:cNvSpPr txBox="1"/>
      </xdr:nvSpPr>
      <xdr:spPr>
        <a:xfrm>
          <a:off x="5937327" y="1429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AB1D8EAA-D320-476B-B3BD-900B6B74459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7ADEEEB-8384-4EA2-9857-0136AAAC4021}"/>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ED105568-0AC6-451D-B355-177578B6AD4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6F86B42B-E1E7-45BD-AF82-588C9D6F1DD8}"/>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1D926C76-D0E8-45DC-8AD0-DFEBBF369524}"/>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409AD984-5301-4F55-9C66-D85B6A255DF9}"/>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3FE74DBC-D1DE-47FC-97CA-B2FD02E9F536}"/>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77F34DDB-A9A2-468D-B167-A8F270B125BC}"/>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CA85AF5-B7C2-4324-B8E8-3935E180196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87832E13-65BD-495B-8CFA-870AF1AAD3D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7144B70B-F1A8-43F0-A73F-869703EDC396}"/>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FCB70596-DAA9-49C1-85CA-933766B2C10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7B3E5D20-1F96-4F2F-BD08-4FB68AE80E5B}"/>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E554DF95-FD30-40FE-85E2-AB4330B40788}"/>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CB87D0E1-5463-4386-8B72-BF86A794B996}"/>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B36CCA84-835A-41E9-A4F6-DE59CFB892F6}"/>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14B96FD0-5EEC-4B28-A479-BCBF6B7AF659}"/>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C6632824-5DBF-4D84-AE94-197D04CAB8F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DBD6A7E6-4C46-4960-B9DF-DDB1640F38F8}"/>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1863E629-61C9-4376-A238-FF936465CAEC}"/>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2354A3E8-B0EB-4672-8CC7-9622EBFBB97D}"/>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F29F50E-DFD2-435B-BCAC-40FD564B24D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A432DEDF-2B1A-486E-BFE7-199171159AA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4F56852B-34F7-4B30-B60B-447BEF7C984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D53646D7-3314-44AF-B31E-FABDA1777405}"/>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C5E20DF6-F7D6-4CDC-B8EE-6E3B958BA556}"/>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C0B97EC3-0B43-4143-A9CD-2658570C3E1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D29829AF-B927-43F2-99C1-31D8A55D89E8}"/>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DC51DF4A-E223-4793-8228-7B02AEA56137}"/>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C861F02A-4966-4F14-B8A7-81494A46B1EA}"/>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D83D86F4-15F9-41CC-9ED0-DD60A19CD7A5}"/>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E36315F9-B1C3-4756-A077-C613F20626E5}"/>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2C671752-3827-460A-A36E-0B81F0720251}"/>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8AF8A686-E1D9-462B-B0CA-0F06E1DED223}"/>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5E4FFC30-B08C-4A42-8252-FCECD72AABFE}"/>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61E4BB62-D4B2-4EB4-98F2-13C2392F0FCA}"/>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631AA9DE-2F76-453C-A073-E6C29C0FDCD6}"/>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939EF14A-3437-48E2-9132-C805C2A883B2}"/>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513238E-7015-4954-A2E8-0B35B8B1F8B6}"/>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233B712C-C718-4781-B822-59A4D6DFA38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2E85A93C-C904-49B3-A2B7-B76E40B1C76F}"/>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19" name="直線コネクタ 418">
          <a:extLst>
            <a:ext uri="{FF2B5EF4-FFF2-40B4-BE49-F238E27FC236}">
              <a16:creationId xmlns:a16="http://schemas.microsoft.com/office/drawing/2014/main" id="{7B886B2E-2466-4C38-A224-8F11E4331E28}"/>
            </a:ext>
          </a:extLst>
        </xdr:cNvPr>
        <xdr:cNvCxnSpPr/>
      </xdr:nvCxnSpPr>
      <xdr:spPr>
        <a:xfrm flipV="1">
          <a:off x="14375764" y="562954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3C91A3DF-66E2-41ED-909D-A030C6E33E5C}"/>
            </a:ext>
          </a:extLst>
        </xdr:cNvPr>
        <xdr:cNvSpPr txBox="1"/>
      </xdr:nvSpPr>
      <xdr:spPr>
        <a:xfrm>
          <a:off x="14414500" y="710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1" name="直線コネクタ 420">
          <a:extLst>
            <a:ext uri="{FF2B5EF4-FFF2-40B4-BE49-F238E27FC236}">
              <a16:creationId xmlns:a16="http://schemas.microsoft.com/office/drawing/2014/main" id="{C56FF3D4-B0BC-4085-8414-0EAFF2E3EE05}"/>
            </a:ext>
          </a:extLst>
        </xdr:cNvPr>
        <xdr:cNvCxnSpPr/>
      </xdr:nvCxnSpPr>
      <xdr:spPr>
        <a:xfrm>
          <a:off x="14287500" y="7102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F7DFB277-692D-4301-A319-0FE46CE451FC}"/>
            </a:ext>
          </a:extLst>
        </xdr:cNvPr>
        <xdr:cNvSpPr txBox="1"/>
      </xdr:nvSpPr>
      <xdr:spPr>
        <a:xfrm>
          <a:off x="14414500" y="54085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23" name="直線コネクタ 422">
          <a:extLst>
            <a:ext uri="{FF2B5EF4-FFF2-40B4-BE49-F238E27FC236}">
              <a16:creationId xmlns:a16="http://schemas.microsoft.com/office/drawing/2014/main" id="{8203F6B0-A626-4E90-82B6-0C11383CF637}"/>
            </a:ext>
          </a:extLst>
        </xdr:cNvPr>
        <xdr:cNvCxnSpPr/>
      </xdr:nvCxnSpPr>
      <xdr:spPr>
        <a:xfrm>
          <a:off x="14287500" y="5629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147518</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F09C9FAD-3C8A-4C02-8B51-164871B4818F}"/>
            </a:ext>
          </a:extLst>
        </xdr:cNvPr>
        <xdr:cNvSpPr txBox="1"/>
      </xdr:nvSpPr>
      <xdr:spPr>
        <a:xfrm>
          <a:off x="14414500" y="63501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25" name="フローチャート: 判断 424">
          <a:extLst>
            <a:ext uri="{FF2B5EF4-FFF2-40B4-BE49-F238E27FC236}">
              <a16:creationId xmlns:a16="http://schemas.microsoft.com/office/drawing/2014/main" id="{4100CFA2-8457-4076-980A-D182980292D4}"/>
            </a:ext>
          </a:extLst>
        </xdr:cNvPr>
        <xdr:cNvSpPr/>
      </xdr:nvSpPr>
      <xdr:spPr>
        <a:xfrm>
          <a:off x="14325600" y="637177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6" name="フローチャート: 判断 425">
          <a:extLst>
            <a:ext uri="{FF2B5EF4-FFF2-40B4-BE49-F238E27FC236}">
              <a16:creationId xmlns:a16="http://schemas.microsoft.com/office/drawing/2014/main" id="{0541F837-50EF-46E3-B9E5-5F45FF80E8A3}"/>
            </a:ext>
          </a:extLst>
        </xdr:cNvPr>
        <xdr:cNvSpPr/>
      </xdr:nvSpPr>
      <xdr:spPr>
        <a:xfrm>
          <a:off x="13578840" y="64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a:extLst>
            <a:ext uri="{FF2B5EF4-FFF2-40B4-BE49-F238E27FC236}">
              <a16:creationId xmlns:a16="http://schemas.microsoft.com/office/drawing/2014/main" id="{59BE572F-735D-4BD3-AE6C-B14CBBABEA66}"/>
            </a:ext>
          </a:extLst>
        </xdr:cNvPr>
        <xdr:cNvSpPr/>
      </xdr:nvSpPr>
      <xdr:spPr>
        <a:xfrm>
          <a:off x="12804140" y="624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28" name="フローチャート: 判断 427">
          <a:extLst>
            <a:ext uri="{FF2B5EF4-FFF2-40B4-BE49-F238E27FC236}">
              <a16:creationId xmlns:a16="http://schemas.microsoft.com/office/drawing/2014/main" id="{43432409-9615-4411-86D2-0D1B23F7F4F8}"/>
            </a:ext>
          </a:extLst>
        </xdr:cNvPr>
        <xdr:cNvSpPr/>
      </xdr:nvSpPr>
      <xdr:spPr>
        <a:xfrm>
          <a:off x="12029440" y="6377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29" name="フローチャート: 判断 428">
          <a:extLst>
            <a:ext uri="{FF2B5EF4-FFF2-40B4-BE49-F238E27FC236}">
              <a16:creationId xmlns:a16="http://schemas.microsoft.com/office/drawing/2014/main" id="{365D92EA-284C-462B-8FB2-A0C39EBD9541}"/>
            </a:ext>
          </a:extLst>
        </xdr:cNvPr>
        <xdr:cNvSpPr/>
      </xdr:nvSpPr>
      <xdr:spPr>
        <a:xfrm>
          <a:off x="1123188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2652DC8-C859-4D36-BA12-E9818419D26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8BE2C76-9CBA-477D-87F8-670D5E47CB1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3892480-1F32-4108-A3CB-B90CE0F6BE26}"/>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BB06CC4-17F6-4DF2-98A1-1EA71505551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29FCE53-6C2A-479F-864B-991F0644FD34}"/>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61323</xdr:rowOff>
    </xdr:from>
    <xdr:to>
      <xdr:col>85</xdr:col>
      <xdr:colOff>177800</xdr:colOff>
      <xdr:row>35</xdr:row>
      <xdr:rowOff>162923</xdr:rowOff>
    </xdr:to>
    <xdr:sp macro="" textlink="">
      <xdr:nvSpPr>
        <xdr:cNvPr id="435" name="楕円 434">
          <a:extLst>
            <a:ext uri="{FF2B5EF4-FFF2-40B4-BE49-F238E27FC236}">
              <a16:creationId xmlns:a16="http://schemas.microsoft.com/office/drawing/2014/main" id="{2A5C65DD-306F-412A-833D-0646D5C944B8}"/>
            </a:ext>
          </a:extLst>
        </xdr:cNvPr>
        <xdr:cNvSpPr/>
      </xdr:nvSpPr>
      <xdr:spPr>
        <a:xfrm>
          <a:off x="14325600" y="592872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84200</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71DB7D69-9249-4901-B499-E44FCBFCE3CA}"/>
            </a:ext>
          </a:extLst>
        </xdr:cNvPr>
        <xdr:cNvSpPr txBox="1"/>
      </xdr:nvSpPr>
      <xdr:spPr>
        <a:xfrm>
          <a:off x="14414500" y="578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437" name="楕円 436">
          <a:extLst>
            <a:ext uri="{FF2B5EF4-FFF2-40B4-BE49-F238E27FC236}">
              <a16:creationId xmlns:a16="http://schemas.microsoft.com/office/drawing/2014/main" id="{119697FA-5447-4425-893C-D3DFA072E83D}"/>
            </a:ext>
          </a:extLst>
        </xdr:cNvPr>
        <xdr:cNvSpPr/>
      </xdr:nvSpPr>
      <xdr:spPr>
        <a:xfrm>
          <a:off x="13578840" y="653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112123</xdr:rowOff>
    </xdr:from>
    <xdr:to>
      <xdr:col>85</xdr:col>
      <xdr:colOff>127000</xdr:colOff>
      <xdr:row>39</xdr:row>
      <xdr:rowOff>41910</xdr:rowOff>
    </xdr:to>
    <xdr:cxnSp macro="">
      <xdr:nvCxnSpPr>
        <xdr:cNvPr id="438" name="直線コネクタ 437">
          <a:extLst>
            <a:ext uri="{FF2B5EF4-FFF2-40B4-BE49-F238E27FC236}">
              <a16:creationId xmlns:a16="http://schemas.microsoft.com/office/drawing/2014/main" id="{863D81C1-6217-47DB-AE8B-7D09FD88F5A2}"/>
            </a:ext>
          </a:extLst>
        </xdr:cNvPr>
        <xdr:cNvCxnSpPr/>
      </xdr:nvCxnSpPr>
      <xdr:spPr>
        <a:xfrm flipV="1">
          <a:off x="13629640" y="5979523"/>
          <a:ext cx="746760" cy="60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110309</xdr:rowOff>
    </xdr:from>
    <xdr:to>
      <xdr:col>76</xdr:col>
      <xdr:colOff>165100</xdr:colOff>
      <xdr:row>40</xdr:row>
      <xdr:rowOff>40459</xdr:rowOff>
    </xdr:to>
    <xdr:sp macro="" textlink="">
      <xdr:nvSpPr>
        <xdr:cNvPr id="439" name="楕円 438">
          <a:extLst>
            <a:ext uri="{FF2B5EF4-FFF2-40B4-BE49-F238E27FC236}">
              <a16:creationId xmlns:a16="http://schemas.microsoft.com/office/drawing/2014/main" id="{49935CC8-A1B9-45DB-93DE-2E2335849E42}"/>
            </a:ext>
          </a:extLst>
        </xdr:cNvPr>
        <xdr:cNvSpPr/>
      </xdr:nvSpPr>
      <xdr:spPr>
        <a:xfrm>
          <a:off x="12804140" y="6648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41910</xdr:rowOff>
    </xdr:from>
    <xdr:to>
      <xdr:col>81</xdr:col>
      <xdr:colOff>50800</xdr:colOff>
      <xdr:row>39</xdr:row>
      <xdr:rowOff>161109</xdr:rowOff>
    </xdr:to>
    <xdr:cxnSp macro="">
      <xdr:nvCxnSpPr>
        <xdr:cNvPr id="440" name="直線コネクタ 439">
          <a:extLst>
            <a:ext uri="{FF2B5EF4-FFF2-40B4-BE49-F238E27FC236}">
              <a16:creationId xmlns:a16="http://schemas.microsoft.com/office/drawing/2014/main" id="{AC347C47-1684-4998-8289-5C211C386007}"/>
            </a:ext>
          </a:extLst>
        </xdr:cNvPr>
        <xdr:cNvCxnSpPr/>
      </xdr:nvCxnSpPr>
      <xdr:spPr>
        <a:xfrm flipV="1">
          <a:off x="12854940" y="6579870"/>
          <a:ext cx="7747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77651</xdr:rowOff>
    </xdr:from>
    <xdr:to>
      <xdr:col>72</xdr:col>
      <xdr:colOff>38100</xdr:colOff>
      <xdr:row>40</xdr:row>
      <xdr:rowOff>7801</xdr:rowOff>
    </xdr:to>
    <xdr:sp macro="" textlink="">
      <xdr:nvSpPr>
        <xdr:cNvPr id="441" name="楕円 440">
          <a:extLst>
            <a:ext uri="{FF2B5EF4-FFF2-40B4-BE49-F238E27FC236}">
              <a16:creationId xmlns:a16="http://schemas.microsoft.com/office/drawing/2014/main" id="{0B404DE9-7374-48CB-9D09-117475BA472F}"/>
            </a:ext>
          </a:extLst>
        </xdr:cNvPr>
        <xdr:cNvSpPr/>
      </xdr:nvSpPr>
      <xdr:spPr>
        <a:xfrm>
          <a:off x="12029440" y="6615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128451</xdr:rowOff>
    </xdr:from>
    <xdr:to>
      <xdr:col>76</xdr:col>
      <xdr:colOff>114300</xdr:colOff>
      <xdr:row>39</xdr:row>
      <xdr:rowOff>161109</xdr:rowOff>
    </xdr:to>
    <xdr:cxnSp macro="">
      <xdr:nvCxnSpPr>
        <xdr:cNvPr id="442" name="直線コネクタ 441">
          <a:extLst>
            <a:ext uri="{FF2B5EF4-FFF2-40B4-BE49-F238E27FC236}">
              <a16:creationId xmlns:a16="http://schemas.microsoft.com/office/drawing/2014/main" id="{990BC728-B377-4773-8D36-77577611F42E}"/>
            </a:ext>
          </a:extLst>
        </xdr:cNvPr>
        <xdr:cNvCxnSpPr/>
      </xdr:nvCxnSpPr>
      <xdr:spPr>
        <a:xfrm>
          <a:off x="12072620" y="6666411"/>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43362</xdr:rowOff>
    </xdr:from>
    <xdr:to>
      <xdr:col>67</xdr:col>
      <xdr:colOff>101600</xdr:colOff>
      <xdr:row>39</xdr:row>
      <xdr:rowOff>144962</xdr:rowOff>
    </xdr:to>
    <xdr:sp macro="" textlink="">
      <xdr:nvSpPr>
        <xdr:cNvPr id="443" name="楕円 442">
          <a:extLst>
            <a:ext uri="{FF2B5EF4-FFF2-40B4-BE49-F238E27FC236}">
              <a16:creationId xmlns:a16="http://schemas.microsoft.com/office/drawing/2014/main" id="{213B6DF1-C8E7-4C81-AD6B-F4CD26C7F70A}"/>
            </a:ext>
          </a:extLst>
        </xdr:cNvPr>
        <xdr:cNvSpPr/>
      </xdr:nvSpPr>
      <xdr:spPr>
        <a:xfrm>
          <a:off x="1123188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94162</xdr:rowOff>
    </xdr:from>
    <xdr:to>
      <xdr:col>71</xdr:col>
      <xdr:colOff>177800</xdr:colOff>
      <xdr:row>39</xdr:row>
      <xdr:rowOff>128451</xdr:rowOff>
    </xdr:to>
    <xdr:cxnSp macro="">
      <xdr:nvCxnSpPr>
        <xdr:cNvPr id="444" name="直線コネクタ 443">
          <a:extLst>
            <a:ext uri="{FF2B5EF4-FFF2-40B4-BE49-F238E27FC236}">
              <a16:creationId xmlns:a16="http://schemas.microsoft.com/office/drawing/2014/main" id="{8963AF23-48E2-4303-8A07-0324E7FD281C}"/>
            </a:ext>
          </a:extLst>
        </xdr:cNvPr>
        <xdr:cNvCxnSpPr/>
      </xdr:nvCxnSpPr>
      <xdr:spPr>
        <a:xfrm>
          <a:off x="11282680" y="6632122"/>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9DD59922-3B43-4E7C-A107-FA71B70349DE}"/>
            </a:ext>
          </a:extLst>
        </xdr:cNvPr>
        <xdr:cNvSpPr txBox="1"/>
      </xdr:nvSpPr>
      <xdr:spPr>
        <a:xfrm>
          <a:off x="134372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986EEA73-21EB-4896-ABB8-2CF2E38AD21F}"/>
            </a:ext>
          </a:extLst>
        </xdr:cNvPr>
        <xdr:cNvSpPr txBox="1"/>
      </xdr:nvSpPr>
      <xdr:spPr>
        <a:xfrm>
          <a:off x="12675244" y="602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B85C2D11-9CAD-4B26-AC4D-B4C0049EEB82}"/>
            </a:ext>
          </a:extLst>
        </xdr:cNvPr>
        <xdr:cNvSpPr txBox="1"/>
      </xdr:nvSpPr>
      <xdr:spPr>
        <a:xfrm>
          <a:off x="11900544" y="616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62D2360A-39E7-44B2-B07D-7D63979583EE}"/>
            </a:ext>
          </a:extLst>
        </xdr:cNvPr>
        <xdr:cNvSpPr txBox="1"/>
      </xdr:nvSpPr>
      <xdr:spPr>
        <a:xfrm>
          <a:off x="1110298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94ACE590-3909-4EC3-AAA7-F76D5FED1DAB}"/>
            </a:ext>
          </a:extLst>
        </xdr:cNvPr>
        <xdr:cNvSpPr txBox="1"/>
      </xdr:nvSpPr>
      <xdr:spPr>
        <a:xfrm>
          <a:off x="134372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31586</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2D7312E0-D694-43BC-9593-E4B74C7C6CFD}"/>
            </a:ext>
          </a:extLst>
        </xdr:cNvPr>
        <xdr:cNvSpPr txBox="1"/>
      </xdr:nvSpPr>
      <xdr:spPr>
        <a:xfrm>
          <a:off x="12675244" y="6737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170378</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6451682-616D-4AA2-951B-77DE7F78A110}"/>
            </a:ext>
          </a:extLst>
        </xdr:cNvPr>
        <xdr:cNvSpPr txBox="1"/>
      </xdr:nvSpPr>
      <xdr:spPr>
        <a:xfrm>
          <a:off x="11900544" y="670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136089</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B7CC8FF1-E224-4224-8C87-17E1E28C1D55}"/>
            </a:ext>
          </a:extLst>
        </xdr:cNvPr>
        <xdr:cNvSpPr txBox="1"/>
      </xdr:nvSpPr>
      <xdr:spPr>
        <a:xfrm>
          <a:off x="1110298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E2B6C2C7-5495-499C-857E-8F11E1DABCD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8ECE1EBE-EFBF-47E2-BFB8-DBD20585618E}"/>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4F92FC58-36DA-4751-A187-A987DE332B93}"/>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ACAD0940-4E2A-4556-B033-B15F2B51425B}"/>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496F64F-8036-43FF-BF87-3E3FC75BADD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17038BAF-C309-4DC8-9842-000843A65D1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A3F05712-9338-48DD-92FF-1ACB507AEDC4}"/>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C84958C5-3DA7-435C-86FB-59398949CC72}"/>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A4815494-A5B9-4653-BEB0-0E166041BF04}"/>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F51971EF-64ED-4638-88C7-7714C5C276D4}"/>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8386E90F-89AF-4471-9FFA-EB9B44B96EBF}"/>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B41D88E0-B40B-4563-A3E3-B408A34431D5}"/>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79B9154D-41A0-4493-8CB7-683C57471AD9}"/>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53EBDE75-02A9-425A-B664-F76863815CEE}"/>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8D0BFEEC-8800-4FFE-AF03-8960060B1B5C}"/>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8D6C865B-EAD5-4F04-B750-73CE074AF4E9}"/>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F751A716-DF13-43DC-9513-256C9606A51C}"/>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EBB6AB4F-EE5D-401E-8E81-D38F998300D2}"/>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105356F6-47C2-4FE1-876D-E55FFEA05B7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C25CB6EF-8B33-4008-A739-C8DEC39845BD}"/>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926FB9F3-4CE6-41F4-819A-6196BD59C11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74" name="直線コネクタ 473">
          <a:extLst>
            <a:ext uri="{FF2B5EF4-FFF2-40B4-BE49-F238E27FC236}">
              <a16:creationId xmlns:a16="http://schemas.microsoft.com/office/drawing/2014/main" id="{6178EE26-ABB4-4612-A249-5EE72BEFBC01}"/>
            </a:ext>
          </a:extLst>
        </xdr:cNvPr>
        <xdr:cNvCxnSpPr/>
      </xdr:nvCxnSpPr>
      <xdr:spPr>
        <a:xfrm flipV="1">
          <a:off x="19509104" y="5807964"/>
          <a:ext cx="0" cy="1128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54E0FD10-F2A5-4731-877D-0DEF81EF69E9}"/>
            </a:ext>
          </a:extLst>
        </xdr:cNvPr>
        <xdr:cNvSpPr txBox="1"/>
      </xdr:nvSpPr>
      <xdr:spPr>
        <a:xfrm>
          <a:off x="19547840" y="694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76" name="直線コネクタ 475">
          <a:extLst>
            <a:ext uri="{FF2B5EF4-FFF2-40B4-BE49-F238E27FC236}">
              <a16:creationId xmlns:a16="http://schemas.microsoft.com/office/drawing/2014/main" id="{160B4A60-99B1-472C-9DAA-8A629AAB50A5}"/>
            </a:ext>
          </a:extLst>
        </xdr:cNvPr>
        <xdr:cNvCxnSpPr/>
      </xdr:nvCxnSpPr>
      <xdr:spPr>
        <a:xfrm>
          <a:off x="19443700" y="6936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B1DFBA13-D349-4715-A2A6-E16134CA4B7D}"/>
            </a:ext>
          </a:extLst>
        </xdr:cNvPr>
        <xdr:cNvSpPr txBox="1"/>
      </xdr:nvSpPr>
      <xdr:spPr>
        <a:xfrm>
          <a:off x="19547840" y="558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8" name="直線コネクタ 477">
          <a:extLst>
            <a:ext uri="{FF2B5EF4-FFF2-40B4-BE49-F238E27FC236}">
              <a16:creationId xmlns:a16="http://schemas.microsoft.com/office/drawing/2014/main" id="{BD925FA9-01D5-4EF1-BEFC-1754C4B9AEAD}"/>
            </a:ext>
          </a:extLst>
        </xdr:cNvPr>
        <xdr:cNvCxnSpPr/>
      </xdr:nvCxnSpPr>
      <xdr:spPr>
        <a:xfrm>
          <a:off x="19443700" y="58079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8A1739D-9A7B-4C12-8B02-474284A44478}"/>
            </a:ext>
          </a:extLst>
        </xdr:cNvPr>
        <xdr:cNvSpPr txBox="1"/>
      </xdr:nvSpPr>
      <xdr:spPr>
        <a:xfrm>
          <a:off x="19547840" y="6736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80" name="フローチャート: 判断 479">
          <a:extLst>
            <a:ext uri="{FF2B5EF4-FFF2-40B4-BE49-F238E27FC236}">
              <a16:creationId xmlns:a16="http://schemas.microsoft.com/office/drawing/2014/main" id="{167FEF3C-1980-4371-AD63-8487C1626CC3}"/>
            </a:ext>
          </a:extLst>
        </xdr:cNvPr>
        <xdr:cNvSpPr/>
      </xdr:nvSpPr>
      <xdr:spPr>
        <a:xfrm>
          <a:off x="19458940" y="6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81" name="フローチャート: 判断 480">
          <a:extLst>
            <a:ext uri="{FF2B5EF4-FFF2-40B4-BE49-F238E27FC236}">
              <a16:creationId xmlns:a16="http://schemas.microsoft.com/office/drawing/2014/main" id="{9EB43C02-EE98-4F68-B0B8-26CAE02973B0}"/>
            </a:ext>
          </a:extLst>
        </xdr:cNvPr>
        <xdr:cNvSpPr/>
      </xdr:nvSpPr>
      <xdr:spPr>
        <a:xfrm>
          <a:off x="18735040" y="67259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82" name="フローチャート: 判断 481">
          <a:extLst>
            <a:ext uri="{FF2B5EF4-FFF2-40B4-BE49-F238E27FC236}">
              <a16:creationId xmlns:a16="http://schemas.microsoft.com/office/drawing/2014/main" id="{682BDD47-AD8F-4607-9093-892BD088E9A6}"/>
            </a:ext>
          </a:extLst>
        </xdr:cNvPr>
        <xdr:cNvSpPr/>
      </xdr:nvSpPr>
      <xdr:spPr>
        <a:xfrm>
          <a:off x="17937480" y="6783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83" name="フローチャート: 判断 482">
          <a:extLst>
            <a:ext uri="{FF2B5EF4-FFF2-40B4-BE49-F238E27FC236}">
              <a16:creationId xmlns:a16="http://schemas.microsoft.com/office/drawing/2014/main" id="{7483477D-6FAD-4E38-B3DA-315A6593F9EE}"/>
            </a:ext>
          </a:extLst>
        </xdr:cNvPr>
        <xdr:cNvSpPr/>
      </xdr:nvSpPr>
      <xdr:spPr>
        <a:xfrm>
          <a:off x="17162780" y="6805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84" name="フローチャート: 判断 483">
          <a:extLst>
            <a:ext uri="{FF2B5EF4-FFF2-40B4-BE49-F238E27FC236}">
              <a16:creationId xmlns:a16="http://schemas.microsoft.com/office/drawing/2014/main" id="{5FA335A6-9A8F-4E05-9449-51F91BF0A306}"/>
            </a:ext>
          </a:extLst>
        </xdr:cNvPr>
        <xdr:cNvSpPr/>
      </xdr:nvSpPr>
      <xdr:spPr>
        <a:xfrm>
          <a:off x="1638808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37099BE-91E6-4D17-BCD6-21BF6992ED4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EE606F0-08F1-419E-BAD2-E0004037E32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F852E26-7384-40B1-958D-6316F12EF71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5764459-6660-4900-93BF-8B82D2966D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140ACA8-8949-4558-B690-D45C98DAAADE}"/>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90" name="楕円 489">
          <a:extLst>
            <a:ext uri="{FF2B5EF4-FFF2-40B4-BE49-F238E27FC236}">
              <a16:creationId xmlns:a16="http://schemas.microsoft.com/office/drawing/2014/main" id="{86B365BC-71C5-41DF-92F1-9D3EC1C5089C}"/>
            </a:ext>
          </a:extLst>
        </xdr:cNvPr>
        <xdr:cNvSpPr/>
      </xdr:nvSpPr>
      <xdr:spPr>
        <a:xfrm>
          <a:off x="1945894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39133</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4F663563-871A-43D2-82D5-9CAE3E126280}"/>
            </a:ext>
          </a:extLst>
        </xdr:cNvPr>
        <xdr:cNvSpPr txBox="1"/>
      </xdr:nvSpPr>
      <xdr:spPr>
        <a:xfrm>
          <a:off x="19547840"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64262</xdr:rowOff>
    </xdr:from>
    <xdr:to>
      <xdr:col>112</xdr:col>
      <xdr:colOff>38100</xdr:colOff>
      <xdr:row>38</xdr:row>
      <xdr:rowOff>165862</xdr:rowOff>
    </xdr:to>
    <xdr:sp macro="" textlink="">
      <xdr:nvSpPr>
        <xdr:cNvPr id="492" name="楕円 491">
          <a:extLst>
            <a:ext uri="{FF2B5EF4-FFF2-40B4-BE49-F238E27FC236}">
              <a16:creationId xmlns:a16="http://schemas.microsoft.com/office/drawing/2014/main" id="{60279EC0-9DAD-454C-9907-4ECCE3DE434A}"/>
            </a:ext>
          </a:extLst>
        </xdr:cNvPr>
        <xdr:cNvSpPr/>
      </xdr:nvSpPr>
      <xdr:spPr>
        <a:xfrm>
          <a:off x="18735040" y="64345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115062</xdr:rowOff>
    </xdr:from>
    <xdr:to>
      <xdr:col>116</xdr:col>
      <xdr:colOff>63500</xdr:colOff>
      <xdr:row>39</xdr:row>
      <xdr:rowOff>67056</xdr:rowOff>
    </xdr:to>
    <xdr:cxnSp macro="">
      <xdr:nvCxnSpPr>
        <xdr:cNvPr id="493" name="直線コネクタ 492">
          <a:extLst>
            <a:ext uri="{FF2B5EF4-FFF2-40B4-BE49-F238E27FC236}">
              <a16:creationId xmlns:a16="http://schemas.microsoft.com/office/drawing/2014/main" id="{1C035914-8C57-459A-A4A8-5F9C21ADE8B7}"/>
            </a:ext>
          </a:extLst>
        </xdr:cNvPr>
        <xdr:cNvCxnSpPr/>
      </xdr:nvCxnSpPr>
      <xdr:spPr>
        <a:xfrm>
          <a:off x="18778220" y="6485382"/>
          <a:ext cx="73152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56032</xdr:rowOff>
    </xdr:from>
    <xdr:to>
      <xdr:col>107</xdr:col>
      <xdr:colOff>101600</xdr:colOff>
      <xdr:row>39</xdr:row>
      <xdr:rowOff>157632</xdr:rowOff>
    </xdr:to>
    <xdr:sp macro="" textlink="">
      <xdr:nvSpPr>
        <xdr:cNvPr id="494" name="楕円 493">
          <a:extLst>
            <a:ext uri="{FF2B5EF4-FFF2-40B4-BE49-F238E27FC236}">
              <a16:creationId xmlns:a16="http://schemas.microsoft.com/office/drawing/2014/main" id="{D577FAA0-23D6-4DB0-8965-105E8F09CD90}"/>
            </a:ext>
          </a:extLst>
        </xdr:cNvPr>
        <xdr:cNvSpPr/>
      </xdr:nvSpPr>
      <xdr:spPr>
        <a:xfrm>
          <a:off x="17937480" y="65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115062</xdr:rowOff>
    </xdr:from>
    <xdr:to>
      <xdr:col>111</xdr:col>
      <xdr:colOff>177800</xdr:colOff>
      <xdr:row>39</xdr:row>
      <xdr:rowOff>106832</xdr:rowOff>
    </xdr:to>
    <xdr:cxnSp macro="">
      <xdr:nvCxnSpPr>
        <xdr:cNvPr id="495" name="直線コネクタ 494">
          <a:extLst>
            <a:ext uri="{FF2B5EF4-FFF2-40B4-BE49-F238E27FC236}">
              <a16:creationId xmlns:a16="http://schemas.microsoft.com/office/drawing/2014/main" id="{26E9F857-2DC2-48D4-B803-B2652B1A7CBD}"/>
            </a:ext>
          </a:extLst>
        </xdr:cNvPr>
        <xdr:cNvCxnSpPr/>
      </xdr:nvCxnSpPr>
      <xdr:spPr>
        <a:xfrm flipV="1">
          <a:off x="17988280" y="6485382"/>
          <a:ext cx="789940" cy="1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55575</xdr:rowOff>
    </xdr:from>
    <xdr:to>
      <xdr:col>102</xdr:col>
      <xdr:colOff>165100</xdr:colOff>
      <xdr:row>39</xdr:row>
      <xdr:rowOff>157175</xdr:rowOff>
    </xdr:to>
    <xdr:sp macro="" textlink="">
      <xdr:nvSpPr>
        <xdr:cNvPr id="496" name="楕円 495">
          <a:extLst>
            <a:ext uri="{FF2B5EF4-FFF2-40B4-BE49-F238E27FC236}">
              <a16:creationId xmlns:a16="http://schemas.microsoft.com/office/drawing/2014/main" id="{1B47044C-0C30-4500-B2DC-5073D558207C}"/>
            </a:ext>
          </a:extLst>
        </xdr:cNvPr>
        <xdr:cNvSpPr/>
      </xdr:nvSpPr>
      <xdr:spPr>
        <a:xfrm>
          <a:off x="17162780" y="659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106375</xdr:rowOff>
    </xdr:from>
    <xdr:to>
      <xdr:col>107</xdr:col>
      <xdr:colOff>50800</xdr:colOff>
      <xdr:row>39</xdr:row>
      <xdr:rowOff>106832</xdr:rowOff>
    </xdr:to>
    <xdr:cxnSp macro="">
      <xdr:nvCxnSpPr>
        <xdr:cNvPr id="497" name="直線コネクタ 496">
          <a:extLst>
            <a:ext uri="{FF2B5EF4-FFF2-40B4-BE49-F238E27FC236}">
              <a16:creationId xmlns:a16="http://schemas.microsoft.com/office/drawing/2014/main" id="{C33A8FC6-696B-4251-B0EB-F0020F5F625A}"/>
            </a:ext>
          </a:extLst>
        </xdr:cNvPr>
        <xdr:cNvCxnSpPr/>
      </xdr:nvCxnSpPr>
      <xdr:spPr>
        <a:xfrm>
          <a:off x="17213580" y="6644335"/>
          <a:ext cx="7747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63805</xdr:rowOff>
    </xdr:from>
    <xdr:to>
      <xdr:col>98</xdr:col>
      <xdr:colOff>38100</xdr:colOff>
      <xdr:row>39</xdr:row>
      <xdr:rowOff>165405</xdr:rowOff>
    </xdr:to>
    <xdr:sp macro="" textlink="">
      <xdr:nvSpPr>
        <xdr:cNvPr id="498" name="楕円 497">
          <a:extLst>
            <a:ext uri="{FF2B5EF4-FFF2-40B4-BE49-F238E27FC236}">
              <a16:creationId xmlns:a16="http://schemas.microsoft.com/office/drawing/2014/main" id="{8D879AB9-A39D-43A6-B2E8-CA0D1AE1DB99}"/>
            </a:ext>
          </a:extLst>
        </xdr:cNvPr>
        <xdr:cNvSpPr/>
      </xdr:nvSpPr>
      <xdr:spPr>
        <a:xfrm>
          <a:off x="16388080" y="66017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106375</xdr:rowOff>
    </xdr:from>
    <xdr:to>
      <xdr:col>102</xdr:col>
      <xdr:colOff>114300</xdr:colOff>
      <xdr:row>39</xdr:row>
      <xdr:rowOff>114605</xdr:rowOff>
    </xdr:to>
    <xdr:cxnSp macro="">
      <xdr:nvCxnSpPr>
        <xdr:cNvPr id="499" name="直線コネクタ 498">
          <a:extLst>
            <a:ext uri="{FF2B5EF4-FFF2-40B4-BE49-F238E27FC236}">
              <a16:creationId xmlns:a16="http://schemas.microsoft.com/office/drawing/2014/main" id="{761D2F22-FC8D-4802-94F1-B77C24792083}"/>
            </a:ext>
          </a:extLst>
        </xdr:cNvPr>
        <xdr:cNvCxnSpPr/>
      </xdr:nvCxnSpPr>
      <xdr:spPr>
        <a:xfrm flipV="1">
          <a:off x="16431260" y="6644335"/>
          <a:ext cx="78232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113098</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D9B00CB5-07FB-43BF-AB4B-2D8FE2D3AE55}"/>
            </a:ext>
          </a:extLst>
        </xdr:cNvPr>
        <xdr:cNvSpPr txBox="1"/>
      </xdr:nvSpPr>
      <xdr:spPr>
        <a:xfrm>
          <a:off x="18561127" y="68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A9DCC76F-F697-4105-8241-5DC9E87D496D}"/>
            </a:ext>
          </a:extLst>
        </xdr:cNvPr>
        <xdr:cNvSpPr txBox="1"/>
      </xdr:nvSpPr>
      <xdr:spPr>
        <a:xfrm>
          <a:off x="17776267" y="68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20743</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A33E22F9-86D4-4611-B367-5EBBB65081D3}"/>
            </a:ext>
          </a:extLst>
        </xdr:cNvPr>
        <xdr:cNvSpPr txBox="1"/>
      </xdr:nvSpPr>
      <xdr:spPr>
        <a:xfrm>
          <a:off x="17001567" y="68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F90F6355-C4DB-4D02-89BE-AE5702843E7B}"/>
            </a:ext>
          </a:extLst>
        </xdr:cNvPr>
        <xdr:cNvSpPr txBox="1"/>
      </xdr:nvSpPr>
      <xdr:spPr>
        <a:xfrm>
          <a:off x="1622686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10939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C91B7F99-D478-45D7-9149-1EC23E9B8AE4}"/>
            </a:ext>
          </a:extLst>
        </xdr:cNvPr>
        <xdr:cNvSpPr txBox="1"/>
      </xdr:nvSpPr>
      <xdr:spPr>
        <a:xfrm>
          <a:off x="18561127" y="62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2709</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70B5024E-67C5-4595-A558-62A22C1F1363}"/>
            </a:ext>
          </a:extLst>
        </xdr:cNvPr>
        <xdr:cNvSpPr txBox="1"/>
      </xdr:nvSpPr>
      <xdr:spPr>
        <a:xfrm>
          <a:off x="17776267" y="637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2252</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DCA36CFF-73C6-4156-A761-3E911956B4EB}"/>
            </a:ext>
          </a:extLst>
        </xdr:cNvPr>
        <xdr:cNvSpPr txBox="1"/>
      </xdr:nvSpPr>
      <xdr:spPr>
        <a:xfrm>
          <a:off x="17001567" y="637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10482</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2FA117F6-B887-4C20-92DA-6723CCF0F43A}"/>
            </a:ext>
          </a:extLst>
        </xdr:cNvPr>
        <xdr:cNvSpPr txBox="1"/>
      </xdr:nvSpPr>
      <xdr:spPr>
        <a:xfrm>
          <a:off x="16226867" y="638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5D5FDA9A-5D5C-489B-9328-B96149428DA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853CF915-4237-41A6-89D9-2ABAD624FAA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47C9D11E-1969-45F0-ABDB-B7F46EBB87B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92C2C1E2-2B4F-46B3-A3BF-47B00769F54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7538C4F-BA06-4A42-8485-758787D778B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46C80743-0B93-4C79-BEE3-0E5CB2CC041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ABCB1810-5B94-4005-917B-A2E0E9CC6193}"/>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17D77734-3431-4AEC-A70D-4EDB0710E0A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963578E4-4B99-4DAB-9981-EB22E92ED034}"/>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2FB6ABE6-1BAC-434D-8D3B-A772948EC729}"/>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44E23CA1-0FDE-4295-89F1-ECA0498E7738}"/>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F78734D-62B6-4414-B12A-672A6693AED4}"/>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74317F0B-980C-4E55-9183-53139797750D}"/>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398CC01D-4FD8-4C00-8D68-0C7DE47CF9A4}"/>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FE63628A-1561-4AAB-8F46-A5B3B835711E}"/>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D595D12D-0A49-44D1-B661-634B931E783D}"/>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388FB86B-E014-40F5-AB48-3B3127407375}"/>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C5C70366-9224-4C20-A3F5-C9DB162F0142}"/>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45E195F9-C716-4FFD-BAE8-C29F518643E6}"/>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13A14B2-4EEE-4283-93D8-4BD8F11DE8C8}"/>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6FBBCDC0-08EF-4AB7-98CB-608AAB74C26B}"/>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B37CB167-864D-45BE-9147-C6120F646024}"/>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E31E719F-DE99-403C-9905-2715DC2FFD83}"/>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4B524123-EDA9-414C-BD0D-43412396B89F}"/>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32" name="直線コネクタ 531">
          <a:extLst>
            <a:ext uri="{FF2B5EF4-FFF2-40B4-BE49-F238E27FC236}">
              <a16:creationId xmlns:a16="http://schemas.microsoft.com/office/drawing/2014/main" id="{16653586-D13E-46C7-BE31-9C8A53F25A3B}"/>
            </a:ext>
          </a:extLst>
        </xdr:cNvPr>
        <xdr:cNvCxnSpPr/>
      </xdr:nvCxnSpPr>
      <xdr:spPr>
        <a:xfrm flipV="1">
          <a:off x="14375764" y="928497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747992D7-7C81-4E13-9B89-1B8991091BE1}"/>
            </a:ext>
          </a:extLst>
        </xdr:cNvPr>
        <xdr:cNvSpPr txBox="1"/>
      </xdr:nvSpPr>
      <xdr:spPr>
        <a:xfrm>
          <a:off x="144145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34" name="直線コネクタ 533">
          <a:extLst>
            <a:ext uri="{FF2B5EF4-FFF2-40B4-BE49-F238E27FC236}">
              <a16:creationId xmlns:a16="http://schemas.microsoft.com/office/drawing/2014/main" id="{0A692EF3-9B8E-4A79-9E6C-BCADE24A0636}"/>
            </a:ext>
          </a:extLst>
        </xdr:cNvPr>
        <xdr:cNvCxnSpPr/>
      </xdr:nvCxnSpPr>
      <xdr:spPr>
        <a:xfrm>
          <a:off x="1428750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A7FEE24D-4E6F-460F-A353-A85BCB93F71F}"/>
            </a:ext>
          </a:extLst>
        </xdr:cNvPr>
        <xdr:cNvSpPr txBox="1"/>
      </xdr:nvSpPr>
      <xdr:spPr>
        <a:xfrm>
          <a:off x="14414500" y="906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36" name="直線コネクタ 535">
          <a:extLst>
            <a:ext uri="{FF2B5EF4-FFF2-40B4-BE49-F238E27FC236}">
              <a16:creationId xmlns:a16="http://schemas.microsoft.com/office/drawing/2014/main" id="{F4992386-B757-4AEB-B26D-A133425A3DB0}"/>
            </a:ext>
          </a:extLst>
        </xdr:cNvPr>
        <xdr:cNvCxnSpPr/>
      </xdr:nvCxnSpPr>
      <xdr:spPr>
        <a:xfrm>
          <a:off x="14287500" y="928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71C0C6A7-740C-405A-ABF6-52F5F5F7300F}"/>
            </a:ext>
          </a:extLst>
        </xdr:cNvPr>
        <xdr:cNvSpPr txBox="1"/>
      </xdr:nvSpPr>
      <xdr:spPr>
        <a:xfrm>
          <a:off x="14414500" y="1003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38" name="フローチャート: 判断 537">
          <a:extLst>
            <a:ext uri="{FF2B5EF4-FFF2-40B4-BE49-F238E27FC236}">
              <a16:creationId xmlns:a16="http://schemas.microsoft.com/office/drawing/2014/main" id="{A9545AC2-434E-4B73-9E68-DA3D2FA19F67}"/>
            </a:ext>
          </a:extLst>
        </xdr:cNvPr>
        <xdr:cNvSpPr/>
      </xdr:nvSpPr>
      <xdr:spPr>
        <a:xfrm>
          <a:off x="14325600" y="100552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39" name="フローチャート: 判断 538">
          <a:extLst>
            <a:ext uri="{FF2B5EF4-FFF2-40B4-BE49-F238E27FC236}">
              <a16:creationId xmlns:a16="http://schemas.microsoft.com/office/drawing/2014/main" id="{BED2F9DD-2FFD-4F62-BFC1-E240FD0F5DD2}"/>
            </a:ext>
          </a:extLst>
        </xdr:cNvPr>
        <xdr:cNvSpPr/>
      </xdr:nvSpPr>
      <xdr:spPr>
        <a:xfrm>
          <a:off x="13578840" y="1005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0" name="フローチャート: 判断 539">
          <a:extLst>
            <a:ext uri="{FF2B5EF4-FFF2-40B4-BE49-F238E27FC236}">
              <a16:creationId xmlns:a16="http://schemas.microsoft.com/office/drawing/2014/main" id="{A221C95E-1447-46A6-A9D4-2665275CDD48}"/>
            </a:ext>
          </a:extLst>
        </xdr:cNvPr>
        <xdr:cNvSpPr/>
      </xdr:nvSpPr>
      <xdr:spPr>
        <a:xfrm>
          <a:off x="1280414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41" name="フローチャート: 判断 540">
          <a:extLst>
            <a:ext uri="{FF2B5EF4-FFF2-40B4-BE49-F238E27FC236}">
              <a16:creationId xmlns:a16="http://schemas.microsoft.com/office/drawing/2014/main" id="{D625F2A8-C394-4599-9671-787C8C1C8A1D}"/>
            </a:ext>
          </a:extLst>
        </xdr:cNvPr>
        <xdr:cNvSpPr/>
      </xdr:nvSpPr>
      <xdr:spPr>
        <a:xfrm>
          <a:off x="12029440" y="99904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2" name="フローチャート: 判断 541">
          <a:extLst>
            <a:ext uri="{FF2B5EF4-FFF2-40B4-BE49-F238E27FC236}">
              <a16:creationId xmlns:a16="http://schemas.microsoft.com/office/drawing/2014/main" id="{1F92C199-CFCA-4B47-817C-8ACC6D79B149}"/>
            </a:ext>
          </a:extLst>
        </xdr:cNvPr>
        <xdr:cNvSpPr/>
      </xdr:nvSpPr>
      <xdr:spPr>
        <a:xfrm>
          <a:off x="11231880" y="1002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59DFCEBD-D141-4DFD-A2B7-0DDBA551E263}"/>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30873C1-095B-4449-A478-7BDC5C57A9C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01EBC43-DB6F-47A3-80EE-0746AF99F5AA}"/>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0FBA93F-D3FA-4572-9EFC-632D309B2397}"/>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B6E976A-EB0A-4955-932D-2D6E6DBCC8D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122555</xdr:rowOff>
    </xdr:from>
    <xdr:to>
      <xdr:col>85</xdr:col>
      <xdr:colOff>177800</xdr:colOff>
      <xdr:row>59</xdr:row>
      <xdr:rowOff>52705</xdr:rowOff>
    </xdr:to>
    <xdr:sp macro="" textlink="">
      <xdr:nvSpPr>
        <xdr:cNvPr id="548" name="楕円 547">
          <a:extLst>
            <a:ext uri="{FF2B5EF4-FFF2-40B4-BE49-F238E27FC236}">
              <a16:creationId xmlns:a16="http://schemas.microsoft.com/office/drawing/2014/main" id="{66BC3BAF-4430-4DF6-80CD-5556FE2401C8}"/>
            </a:ext>
          </a:extLst>
        </xdr:cNvPr>
        <xdr:cNvSpPr/>
      </xdr:nvSpPr>
      <xdr:spPr>
        <a:xfrm>
          <a:off x="14325600" y="98456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145432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83886837-6747-4460-81D9-C7AA9385B7CE}"/>
            </a:ext>
          </a:extLst>
        </xdr:cNvPr>
        <xdr:cNvSpPr txBox="1"/>
      </xdr:nvSpPr>
      <xdr:spPr>
        <a:xfrm>
          <a:off x="14414500"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82550</xdr:rowOff>
    </xdr:from>
    <xdr:to>
      <xdr:col>81</xdr:col>
      <xdr:colOff>101600</xdr:colOff>
      <xdr:row>59</xdr:row>
      <xdr:rowOff>12700</xdr:rowOff>
    </xdr:to>
    <xdr:sp macro="" textlink="">
      <xdr:nvSpPr>
        <xdr:cNvPr id="550" name="楕円 549">
          <a:extLst>
            <a:ext uri="{FF2B5EF4-FFF2-40B4-BE49-F238E27FC236}">
              <a16:creationId xmlns:a16="http://schemas.microsoft.com/office/drawing/2014/main" id="{88A5CB63-8A9A-404C-8567-ECB950B8025C}"/>
            </a:ext>
          </a:extLst>
        </xdr:cNvPr>
        <xdr:cNvSpPr/>
      </xdr:nvSpPr>
      <xdr:spPr>
        <a:xfrm>
          <a:off x="13578840" y="9805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133350</xdr:rowOff>
    </xdr:from>
    <xdr:to>
      <xdr:col>85</xdr:col>
      <xdr:colOff>127000</xdr:colOff>
      <xdr:row>59</xdr:row>
      <xdr:rowOff>1905</xdr:rowOff>
    </xdr:to>
    <xdr:cxnSp macro="">
      <xdr:nvCxnSpPr>
        <xdr:cNvPr id="551" name="直線コネクタ 550">
          <a:extLst>
            <a:ext uri="{FF2B5EF4-FFF2-40B4-BE49-F238E27FC236}">
              <a16:creationId xmlns:a16="http://schemas.microsoft.com/office/drawing/2014/main" id="{1E774A72-A86C-4F63-BF9E-4C592DFBD7D4}"/>
            </a:ext>
          </a:extLst>
        </xdr:cNvPr>
        <xdr:cNvCxnSpPr/>
      </xdr:nvCxnSpPr>
      <xdr:spPr>
        <a:xfrm>
          <a:off x="13629640" y="9856470"/>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52" name="楕円 551">
          <a:extLst>
            <a:ext uri="{FF2B5EF4-FFF2-40B4-BE49-F238E27FC236}">
              <a16:creationId xmlns:a16="http://schemas.microsoft.com/office/drawing/2014/main" id="{C9D6D9F9-C8C4-42EA-BEF9-670FBB330C4B}"/>
            </a:ext>
          </a:extLst>
        </xdr:cNvPr>
        <xdr:cNvSpPr/>
      </xdr:nvSpPr>
      <xdr:spPr>
        <a:xfrm>
          <a:off x="1280414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58</xdr:row>
      <xdr:rowOff>133350</xdr:rowOff>
    </xdr:to>
    <xdr:cxnSp macro="">
      <xdr:nvCxnSpPr>
        <xdr:cNvPr id="553" name="直線コネクタ 552">
          <a:extLst>
            <a:ext uri="{FF2B5EF4-FFF2-40B4-BE49-F238E27FC236}">
              <a16:creationId xmlns:a16="http://schemas.microsoft.com/office/drawing/2014/main" id="{84DCC5F5-9CAC-4289-8455-804DB4470505}"/>
            </a:ext>
          </a:extLst>
        </xdr:cNvPr>
        <xdr:cNvCxnSpPr/>
      </xdr:nvCxnSpPr>
      <xdr:spPr>
        <a:xfrm>
          <a:off x="12854940" y="981456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xdr:rowOff>
    </xdr:from>
    <xdr:to>
      <xdr:col>72</xdr:col>
      <xdr:colOff>38100</xdr:colOff>
      <xdr:row>58</xdr:row>
      <xdr:rowOff>102235</xdr:rowOff>
    </xdr:to>
    <xdr:sp macro="" textlink="">
      <xdr:nvSpPr>
        <xdr:cNvPr id="554" name="楕円 553">
          <a:extLst>
            <a:ext uri="{FF2B5EF4-FFF2-40B4-BE49-F238E27FC236}">
              <a16:creationId xmlns:a16="http://schemas.microsoft.com/office/drawing/2014/main" id="{E395D7AB-0D06-4C9A-BE76-27B68B9B9349}"/>
            </a:ext>
          </a:extLst>
        </xdr:cNvPr>
        <xdr:cNvSpPr/>
      </xdr:nvSpPr>
      <xdr:spPr>
        <a:xfrm>
          <a:off x="12029440" y="97237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51435</xdr:rowOff>
    </xdr:from>
    <xdr:to>
      <xdr:col>76</xdr:col>
      <xdr:colOff>114300</xdr:colOff>
      <xdr:row>58</xdr:row>
      <xdr:rowOff>91440</xdr:rowOff>
    </xdr:to>
    <xdr:cxnSp macro="">
      <xdr:nvCxnSpPr>
        <xdr:cNvPr id="555" name="直線コネクタ 554">
          <a:extLst>
            <a:ext uri="{FF2B5EF4-FFF2-40B4-BE49-F238E27FC236}">
              <a16:creationId xmlns:a16="http://schemas.microsoft.com/office/drawing/2014/main" id="{E084C0C2-881B-4CC1-8C56-5FA0A8A9597D}"/>
            </a:ext>
          </a:extLst>
        </xdr:cNvPr>
        <xdr:cNvCxnSpPr/>
      </xdr:nvCxnSpPr>
      <xdr:spPr>
        <a:xfrm>
          <a:off x="12072620" y="977455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130175</xdr:rowOff>
    </xdr:from>
    <xdr:to>
      <xdr:col>67</xdr:col>
      <xdr:colOff>101600</xdr:colOff>
      <xdr:row>58</xdr:row>
      <xdr:rowOff>60325</xdr:rowOff>
    </xdr:to>
    <xdr:sp macro="" textlink="">
      <xdr:nvSpPr>
        <xdr:cNvPr id="556" name="楕円 555">
          <a:extLst>
            <a:ext uri="{FF2B5EF4-FFF2-40B4-BE49-F238E27FC236}">
              <a16:creationId xmlns:a16="http://schemas.microsoft.com/office/drawing/2014/main" id="{2D5CA921-D858-45D1-9947-10D9C2F0C6EA}"/>
            </a:ext>
          </a:extLst>
        </xdr:cNvPr>
        <xdr:cNvSpPr/>
      </xdr:nvSpPr>
      <xdr:spPr>
        <a:xfrm>
          <a:off x="11231880" y="9685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9525</xdr:rowOff>
    </xdr:from>
    <xdr:to>
      <xdr:col>71</xdr:col>
      <xdr:colOff>177800</xdr:colOff>
      <xdr:row>58</xdr:row>
      <xdr:rowOff>51435</xdr:rowOff>
    </xdr:to>
    <xdr:cxnSp macro="">
      <xdr:nvCxnSpPr>
        <xdr:cNvPr id="557" name="直線コネクタ 556">
          <a:extLst>
            <a:ext uri="{FF2B5EF4-FFF2-40B4-BE49-F238E27FC236}">
              <a16:creationId xmlns:a16="http://schemas.microsoft.com/office/drawing/2014/main" id="{B7212EB2-FC88-478E-9B8F-F859F0EEDBA1}"/>
            </a:ext>
          </a:extLst>
        </xdr:cNvPr>
        <xdr:cNvCxnSpPr/>
      </xdr:nvCxnSpPr>
      <xdr:spPr>
        <a:xfrm>
          <a:off x="11282680" y="973264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558" name="n_1aveValue【学校施設】&#10;有形固定資産減価償却率">
          <a:extLst>
            <a:ext uri="{FF2B5EF4-FFF2-40B4-BE49-F238E27FC236}">
              <a16:creationId xmlns:a16="http://schemas.microsoft.com/office/drawing/2014/main" id="{94C2570F-A895-49D8-87DC-2AECCFCADFB2}"/>
            </a:ext>
          </a:extLst>
        </xdr:cNvPr>
        <xdr:cNvSpPr txBox="1"/>
      </xdr:nvSpPr>
      <xdr:spPr>
        <a:xfrm>
          <a:off x="134372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59" name="n_2aveValue【学校施設】&#10;有形固定資産減価償却率">
          <a:extLst>
            <a:ext uri="{FF2B5EF4-FFF2-40B4-BE49-F238E27FC236}">
              <a16:creationId xmlns:a16="http://schemas.microsoft.com/office/drawing/2014/main" id="{B911F3CB-E93A-48AE-8FB9-1482AE079368}"/>
            </a:ext>
          </a:extLst>
        </xdr:cNvPr>
        <xdr:cNvSpPr txBox="1"/>
      </xdr:nvSpPr>
      <xdr:spPr>
        <a:xfrm>
          <a:off x="126752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560" name="n_3aveValue【学校施設】&#10;有形固定資産減価償却率">
          <a:extLst>
            <a:ext uri="{FF2B5EF4-FFF2-40B4-BE49-F238E27FC236}">
              <a16:creationId xmlns:a16="http://schemas.microsoft.com/office/drawing/2014/main" id="{9FD8BF45-B077-432D-8B77-F5C2828EA3BA}"/>
            </a:ext>
          </a:extLst>
        </xdr:cNvPr>
        <xdr:cNvSpPr txBox="1"/>
      </xdr:nvSpPr>
      <xdr:spPr>
        <a:xfrm>
          <a:off x="119005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1" name="n_4aveValue【学校施設】&#10;有形固定資産減価償却率">
          <a:extLst>
            <a:ext uri="{FF2B5EF4-FFF2-40B4-BE49-F238E27FC236}">
              <a16:creationId xmlns:a16="http://schemas.microsoft.com/office/drawing/2014/main" id="{E78A6854-5000-441F-BE15-00EFB89A8B92}"/>
            </a:ext>
          </a:extLst>
        </xdr:cNvPr>
        <xdr:cNvSpPr txBox="1"/>
      </xdr:nvSpPr>
      <xdr:spPr>
        <a:xfrm>
          <a:off x="1110298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29227</xdr:rowOff>
    </xdr:from>
    <xdr:ext cx="405111" cy="259045"/>
    <xdr:sp macro="" textlink="">
      <xdr:nvSpPr>
        <xdr:cNvPr id="562" name="n_1mainValue【学校施設】&#10;有形固定資産減価償却率">
          <a:extLst>
            <a:ext uri="{FF2B5EF4-FFF2-40B4-BE49-F238E27FC236}">
              <a16:creationId xmlns:a16="http://schemas.microsoft.com/office/drawing/2014/main" id="{A98C910C-F32D-4D6F-AD90-D4307C0480FB}"/>
            </a:ext>
          </a:extLst>
        </xdr:cNvPr>
        <xdr:cNvSpPr txBox="1"/>
      </xdr:nvSpPr>
      <xdr:spPr>
        <a:xfrm>
          <a:off x="134372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63" name="n_2mainValue【学校施設】&#10;有形固定資産減価償却率">
          <a:extLst>
            <a:ext uri="{FF2B5EF4-FFF2-40B4-BE49-F238E27FC236}">
              <a16:creationId xmlns:a16="http://schemas.microsoft.com/office/drawing/2014/main" id="{7DC56F44-1F81-46BE-9425-423F3C657D2A}"/>
            </a:ext>
          </a:extLst>
        </xdr:cNvPr>
        <xdr:cNvSpPr txBox="1"/>
      </xdr:nvSpPr>
      <xdr:spPr>
        <a:xfrm>
          <a:off x="126752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118762</xdr:rowOff>
    </xdr:from>
    <xdr:ext cx="405111" cy="259045"/>
    <xdr:sp macro="" textlink="">
      <xdr:nvSpPr>
        <xdr:cNvPr id="564" name="n_3mainValue【学校施設】&#10;有形固定資産減価償却率">
          <a:extLst>
            <a:ext uri="{FF2B5EF4-FFF2-40B4-BE49-F238E27FC236}">
              <a16:creationId xmlns:a16="http://schemas.microsoft.com/office/drawing/2014/main" id="{CB656F0A-B932-48D8-9921-A6E48FB9C9B3}"/>
            </a:ext>
          </a:extLst>
        </xdr:cNvPr>
        <xdr:cNvSpPr txBox="1"/>
      </xdr:nvSpPr>
      <xdr:spPr>
        <a:xfrm>
          <a:off x="1190054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76852</xdr:rowOff>
    </xdr:from>
    <xdr:ext cx="405111" cy="259045"/>
    <xdr:sp macro="" textlink="">
      <xdr:nvSpPr>
        <xdr:cNvPr id="565" name="n_4mainValue【学校施設】&#10;有形固定資産減価償却率">
          <a:extLst>
            <a:ext uri="{FF2B5EF4-FFF2-40B4-BE49-F238E27FC236}">
              <a16:creationId xmlns:a16="http://schemas.microsoft.com/office/drawing/2014/main" id="{FCCBAD9F-784C-4A95-AF95-6FD697F3F340}"/>
            </a:ext>
          </a:extLst>
        </xdr:cNvPr>
        <xdr:cNvSpPr txBox="1"/>
      </xdr:nvSpPr>
      <xdr:spPr>
        <a:xfrm>
          <a:off x="11102984"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25E92FEB-3D68-4955-B04D-B82631E99F1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ADE24576-51D5-4047-87B2-D99A87F3FE64}"/>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BCD65678-7322-4479-9EE0-D578DF02314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EA70ED4B-3B79-49B7-AD5C-49115536229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B666A177-861C-4646-B415-D705FF63879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6B73C98F-4B13-4F60-862C-2C6935443561}"/>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5760392A-B351-4764-9180-20CAB37C6742}"/>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84BC974F-ED62-4C2F-BED6-150EBE89E76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84CD4DF1-E5AD-46BF-BE6D-DE72AAF4C1EE}"/>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33EE5051-F4C7-4C8D-9C1D-1BD0C952F0AC}"/>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1F69F448-448F-4553-8EEF-D33C00BE55C8}"/>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FA0CBC5C-D0F5-45DB-BB54-73A0D960F8C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F326C1B1-3605-4EBD-8590-E4883FBA6635}"/>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9D0B10B7-264D-4773-B007-D9B3C614D813}"/>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FB0D7E3E-4FE6-4F68-8750-06F1B651207F}"/>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B1C8E51C-E714-4B01-8AC3-287FFB5447BF}"/>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DCFFDE73-C6E9-48FB-9970-37FAA1C6402F}"/>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E1B5505F-E2AD-4089-BD06-8CE5FBD42EFC}"/>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BFDADE32-538F-4B13-A579-A61E6C908546}"/>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EA2F9255-493E-4144-B258-1ADD5E47E39C}"/>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B07BFCD9-FCCF-49EC-B7A5-24FB61ADD618}"/>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8671B2-F790-48A5-9094-6A85FE1D3BCF}"/>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38763D16-3C7F-4404-B5BE-E36B6DC0A60F}"/>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89" name="直線コネクタ 588">
          <a:extLst>
            <a:ext uri="{FF2B5EF4-FFF2-40B4-BE49-F238E27FC236}">
              <a16:creationId xmlns:a16="http://schemas.microsoft.com/office/drawing/2014/main" id="{17A79E86-2522-4D02-8E43-683F2321D9C7}"/>
            </a:ext>
          </a:extLst>
        </xdr:cNvPr>
        <xdr:cNvCxnSpPr/>
      </xdr:nvCxnSpPr>
      <xdr:spPr>
        <a:xfrm flipV="1">
          <a:off x="19509104" y="9317990"/>
          <a:ext cx="0" cy="127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90" name="【学校施設】&#10;一人当たり面積最小値テキスト">
          <a:extLst>
            <a:ext uri="{FF2B5EF4-FFF2-40B4-BE49-F238E27FC236}">
              <a16:creationId xmlns:a16="http://schemas.microsoft.com/office/drawing/2014/main" id="{61F23B2C-E89F-4D0E-8218-36E3CC3D5B4E}"/>
            </a:ext>
          </a:extLst>
        </xdr:cNvPr>
        <xdr:cNvSpPr txBox="1"/>
      </xdr:nvSpPr>
      <xdr:spPr>
        <a:xfrm>
          <a:off x="19547840" y="1059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91" name="直線コネクタ 590">
          <a:extLst>
            <a:ext uri="{FF2B5EF4-FFF2-40B4-BE49-F238E27FC236}">
              <a16:creationId xmlns:a16="http://schemas.microsoft.com/office/drawing/2014/main" id="{DB7FD8C0-1B3F-4656-9C75-F33A3E04F3C0}"/>
            </a:ext>
          </a:extLst>
        </xdr:cNvPr>
        <xdr:cNvCxnSpPr/>
      </xdr:nvCxnSpPr>
      <xdr:spPr>
        <a:xfrm>
          <a:off x="19443700" y="10591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92" name="【学校施設】&#10;一人当たり面積最大値テキスト">
          <a:extLst>
            <a:ext uri="{FF2B5EF4-FFF2-40B4-BE49-F238E27FC236}">
              <a16:creationId xmlns:a16="http://schemas.microsoft.com/office/drawing/2014/main" id="{DDE45D1B-66BA-487A-ABC8-A165E4460678}"/>
            </a:ext>
          </a:extLst>
        </xdr:cNvPr>
        <xdr:cNvSpPr txBox="1"/>
      </xdr:nvSpPr>
      <xdr:spPr>
        <a:xfrm>
          <a:off x="19547840" y="909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93" name="直線コネクタ 592">
          <a:extLst>
            <a:ext uri="{FF2B5EF4-FFF2-40B4-BE49-F238E27FC236}">
              <a16:creationId xmlns:a16="http://schemas.microsoft.com/office/drawing/2014/main" id="{14B747C0-44BA-4926-BFA0-D39F4AA9A415}"/>
            </a:ext>
          </a:extLst>
        </xdr:cNvPr>
        <xdr:cNvCxnSpPr/>
      </xdr:nvCxnSpPr>
      <xdr:spPr>
        <a:xfrm>
          <a:off x="19443700" y="9317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594" name="【学校施設】&#10;一人当たり面積平均値テキスト">
          <a:extLst>
            <a:ext uri="{FF2B5EF4-FFF2-40B4-BE49-F238E27FC236}">
              <a16:creationId xmlns:a16="http://schemas.microsoft.com/office/drawing/2014/main" id="{94CBC6ED-2EB7-44CE-A603-1EDF795078E4}"/>
            </a:ext>
          </a:extLst>
        </xdr:cNvPr>
        <xdr:cNvSpPr txBox="1"/>
      </xdr:nvSpPr>
      <xdr:spPr>
        <a:xfrm>
          <a:off x="19547840" y="10293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95" name="フローチャート: 判断 594">
          <a:extLst>
            <a:ext uri="{FF2B5EF4-FFF2-40B4-BE49-F238E27FC236}">
              <a16:creationId xmlns:a16="http://schemas.microsoft.com/office/drawing/2014/main" id="{5BAB6D9F-D66C-4F6B-BEB2-82613CF84A98}"/>
            </a:ext>
          </a:extLst>
        </xdr:cNvPr>
        <xdr:cNvSpPr/>
      </xdr:nvSpPr>
      <xdr:spPr>
        <a:xfrm>
          <a:off x="19458940" y="10315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96" name="フローチャート: 判断 595">
          <a:extLst>
            <a:ext uri="{FF2B5EF4-FFF2-40B4-BE49-F238E27FC236}">
              <a16:creationId xmlns:a16="http://schemas.microsoft.com/office/drawing/2014/main" id="{C6A5295A-D4E8-412C-BF52-BCA1964A3CD9}"/>
            </a:ext>
          </a:extLst>
        </xdr:cNvPr>
        <xdr:cNvSpPr/>
      </xdr:nvSpPr>
      <xdr:spPr>
        <a:xfrm>
          <a:off x="18735040" y="103155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97" name="フローチャート: 判断 596">
          <a:extLst>
            <a:ext uri="{FF2B5EF4-FFF2-40B4-BE49-F238E27FC236}">
              <a16:creationId xmlns:a16="http://schemas.microsoft.com/office/drawing/2014/main" id="{3DA99C87-5BFF-4B3C-B229-9A334659D74E}"/>
            </a:ext>
          </a:extLst>
        </xdr:cNvPr>
        <xdr:cNvSpPr/>
      </xdr:nvSpPr>
      <xdr:spPr>
        <a:xfrm>
          <a:off x="17937480" y="10335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98" name="フローチャート: 判断 597">
          <a:extLst>
            <a:ext uri="{FF2B5EF4-FFF2-40B4-BE49-F238E27FC236}">
              <a16:creationId xmlns:a16="http://schemas.microsoft.com/office/drawing/2014/main" id="{7FBB6A95-5535-4B16-AB3C-3DB52E5296BC}"/>
            </a:ext>
          </a:extLst>
        </xdr:cNvPr>
        <xdr:cNvSpPr/>
      </xdr:nvSpPr>
      <xdr:spPr>
        <a:xfrm>
          <a:off x="1716278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99" name="フローチャート: 判断 598">
          <a:extLst>
            <a:ext uri="{FF2B5EF4-FFF2-40B4-BE49-F238E27FC236}">
              <a16:creationId xmlns:a16="http://schemas.microsoft.com/office/drawing/2014/main" id="{E9AF6B18-5995-48E7-8803-89954C64B43D}"/>
            </a:ext>
          </a:extLst>
        </xdr:cNvPr>
        <xdr:cNvSpPr/>
      </xdr:nvSpPr>
      <xdr:spPr>
        <a:xfrm>
          <a:off x="16388080" y="10206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2B1F2C3-7602-46AE-9404-29A2967F0F19}"/>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1F8B176-987C-478E-A3B1-B9CC0803223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E902626-A5D3-4DB2-8A9B-0F684E9BD65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A006278-9BF9-43DD-AF17-72BFBA9EC8A6}"/>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1D1566F-4B7C-41BA-B7CB-3A221A58297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29337</xdr:rowOff>
    </xdr:from>
    <xdr:to>
      <xdr:col>116</xdr:col>
      <xdr:colOff>114300</xdr:colOff>
      <xdr:row>60</xdr:row>
      <xdr:rowOff>130937</xdr:rowOff>
    </xdr:to>
    <xdr:sp macro="" textlink="">
      <xdr:nvSpPr>
        <xdr:cNvPr id="605" name="楕円 604">
          <a:extLst>
            <a:ext uri="{FF2B5EF4-FFF2-40B4-BE49-F238E27FC236}">
              <a16:creationId xmlns:a16="http://schemas.microsoft.com/office/drawing/2014/main" id="{C313BB06-86F5-4D3A-A827-2992801FA769}"/>
            </a:ext>
          </a:extLst>
        </xdr:cNvPr>
        <xdr:cNvSpPr/>
      </xdr:nvSpPr>
      <xdr:spPr>
        <a:xfrm>
          <a:off x="19458940" y="100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52214</xdr:rowOff>
    </xdr:from>
    <xdr:ext cx="469744" cy="259045"/>
    <xdr:sp macro="" textlink="">
      <xdr:nvSpPr>
        <xdr:cNvPr id="606" name="【学校施設】&#10;一人当たり面積該当値テキスト">
          <a:extLst>
            <a:ext uri="{FF2B5EF4-FFF2-40B4-BE49-F238E27FC236}">
              <a16:creationId xmlns:a16="http://schemas.microsoft.com/office/drawing/2014/main" id="{6F09A96F-65B9-4B63-B893-E3C74491BA61}"/>
            </a:ext>
          </a:extLst>
        </xdr:cNvPr>
        <xdr:cNvSpPr txBox="1"/>
      </xdr:nvSpPr>
      <xdr:spPr>
        <a:xfrm>
          <a:off x="19547840" y="994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30607</xdr:rowOff>
    </xdr:from>
    <xdr:to>
      <xdr:col>112</xdr:col>
      <xdr:colOff>38100</xdr:colOff>
      <xdr:row>60</xdr:row>
      <xdr:rowOff>132207</xdr:rowOff>
    </xdr:to>
    <xdr:sp macro="" textlink="">
      <xdr:nvSpPr>
        <xdr:cNvPr id="607" name="楕円 606">
          <a:extLst>
            <a:ext uri="{FF2B5EF4-FFF2-40B4-BE49-F238E27FC236}">
              <a16:creationId xmlns:a16="http://schemas.microsoft.com/office/drawing/2014/main" id="{24372362-5B3E-4059-B5F8-C8C6225690D4}"/>
            </a:ext>
          </a:extLst>
        </xdr:cNvPr>
        <xdr:cNvSpPr/>
      </xdr:nvSpPr>
      <xdr:spPr>
        <a:xfrm>
          <a:off x="18735040" y="100890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80137</xdr:rowOff>
    </xdr:from>
    <xdr:to>
      <xdr:col>116</xdr:col>
      <xdr:colOff>63500</xdr:colOff>
      <xdr:row>60</xdr:row>
      <xdr:rowOff>81407</xdr:rowOff>
    </xdr:to>
    <xdr:cxnSp macro="">
      <xdr:nvCxnSpPr>
        <xdr:cNvPr id="608" name="直線コネクタ 607">
          <a:extLst>
            <a:ext uri="{FF2B5EF4-FFF2-40B4-BE49-F238E27FC236}">
              <a16:creationId xmlns:a16="http://schemas.microsoft.com/office/drawing/2014/main" id="{11CD350E-B0EA-4216-80B3-F9F83856E13F}"/>
            </a:ext>
          </a:extLst>
        </xdr:cNvPr>
        <xdr:cNvCxnSpPr/>
      </xdr:nvCxnSpPr>
      <xdr:spPr>
        <a:xfrm flipV="1">
          <a:off x="18778220" y="10138537"/>
          <a:ext cx="73152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43942</xdr:rowOff>
    </xdr:from>
    <xdr:to>
      <xdr:col>107</xdr:col>
      <xdr:colOff>101600</xdr:colOff>
      <xdr:row>60</xdr:row>
      <xdr:rowOff>145542</xdr:rowOff>
    </xdr:to>
    <xdr:sp macro="" textlink="">
      <xdr:nvSpPr>
        <xdr:cNvPr id="609" name="楕円 608">
          <a:extLst>
            <a:ext uri="{FF2B5EF4-FFF2-40B4-BE49-F238E27FC236}">
              <a16:creationId xmlns:a16="http://schemas.microsoft.com/office/drawing/2014/main" id="{15A31B21-0F89-4529-A5CF-25C7E74BB7EA}"/>
            </a:ext>
          </a:extLst>
        </xdr:cNvPr>
        <xdr:cNvSpPr/>
      </xdr:nvSpPr>
      <xdr:spPr>
        <a:xfrm>
          <a:off x="1793748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81407</xdr:rowOff>
    </xdr:from>
    <xdr:to>
      <xdr:col>111</xdr:col>
      <xdr:colOff>177800</xdr:colOff>
      <xdr:row>60</xdr:row>
      <xdr:rowOff>94742</xdr:rowOff>
    </xdr:to>
    <xdr:cxnSp macro="">
      <xdr:nvCxnSpPr>
        <xdr:cNvPr id="610" name="直線コネクタ 609">
          <a:extLst>
            <a:ext uri="{FF2B5EF4-FFF2-40B4-BE49-F238E27FC236}">
              <a16:creationId xmlns:a16="http://schemas.microsoft.com/office/drawing/2014/main" id="{F70C58BB-D55A-4E79-9934-C4B0C32145CB}"/>
            </a:ext>
          </a:extLst>
        </xdr:cNvPr>
        <xdr:cNvCxnSpPr/>
      </xdr:nvCxnSpPr>
      <xdr:spPr>
        <a:xfrm flipV="1">
          <a:off x="17988280" y="10139807"/>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43053</xdr:rowOff>
    </xdr:from>
    <xdr:to>
      <xdr:col>102</xdr:col>
      <xdr:colOff>165100</xdr:colOff>
      <xdr:row>60</xdr:row>
      <xdr:rowOff>144653</xdr:rowOff>
    </xdr:to>
    <xdr:sp macro="" textlink="">
      <xdr:nvSpPr>
        <xdr:cNvPr id="611" name="楕円 610">
          <a:extLst>
            <a:ext uri="{FF2B5EF4-FFF2-40B4-BE49-F238E27FC236}">
              <a16:creationId xmlns:a16="http://schemas.microsoft.com/office/drawing/2014/main" id="{61CD85EC-B9C6-4177-A7C0-6098AC87B6F7}"/>
            </a:ext>
          </a:extLst>
        </xdr:cNvPr>
        <xdr:cNvSpPr/>
      </xdr:nvSpPr>
      <xdr:spPr>
        <a:xfrm>
          <a:off x="17162780" y="101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93853</xdr:rowOff>
    </xdr:from>
    <xdr:to>
      <xdr:col>107</xdr:col>
      <xdr:colOff>50800</xdr:colOff>
      <xdr:row>60</xdr:row>
      <xdr:rowOff>94742</xdr:rowOff>
    </xdr:to>
    <xdr:cxnSp macro="">
      <xdr:nvCxnSpPr>
        <xdr:cNvPr id="612" name="直線コネクタ 611">
          <a:extLst>
            <a:ext uri="{FF2B5EF4-FFF2-40B4-BE49-F238E27FC236}">
              <a16:creationId xmlns:a16="http://schemas.microsoft.com/office/drawing/2014/main" id="{72E0247D-CAF8-4A85-9865-1E2FC39F3A2F}"/>
            </a:ext>
          </a:extLst>
        </xdr:cNvPr>
        <xdr:cNvCxnSpPr/>
      </xdr:nvCxnSpPr>
      <xdr:spPr>
        <a:xfrm>
          <a:off x="17213580" y="10152253"/>
          <a:ext cx="7747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57912</xdr:rowOff>
    </xdr:from>
    <xdr:to>
      <xdr:col>98</xdr:col>
      <xdr:colOff>38100</xdr:colOff>
      <xdr:row>60</xdr:row>
      <xdr:rowOff>159512</xdr:rowOff>
    </xdr:to>
    <xdr:sp macro="" textlink="">
      <xdr:nvSpPr>
        <xdr:cNvPr id="613" name="楕円 612">
          <a:extLst>
            <a:ext uri="{FF2B5EF4-FFF2-40B4-BE49-F238E27FC236}">
              <a16:creationId xmlns:a16="http://schemas.microsoft.com/office/drawing/2014/main" id="{8B7248BC-1EAA-48C1-944C-57F0F25BD14C}"/>
            </a:ext>
          </a:extLst>
        </xdr:cNvPr>
        <xdr:cNvSpPr/>
      </xdr:nvSpPr>
      <xdr:spPr>
        <a:xfrm>
          <a:off x="16388080" y="101163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93853</xdr:rowOff>
    </xdr:from>
    <xdr:to>
      <xdr:col>102</xdr:col>
      <xdr:colOff>114300</xdr:colOff>
      <xdr:row>60</xdr:row>
      <xdr:rowOff>108712</xdr:rowOff>
    </xdr:to>
    <xdr:cxnSp macro="">
      <xdr:nvCxnSpPr>
        <xdr:cNvPr id="614" name="直線コネクタ 613">
          <a:extLst>
            <a:ext uri="{FF2B5EF4-FFF2-40B4-BE49-F238E27FC236}">
              <a16:creationId xmlns:a16="http://schemas.microsoft.com/office/drawing/2014/main" id="{1FB64187-0492-4003-8486-FB1D9EC3C3C3}"/>
            </a:ext>
          </a:extLst>
        </xdr:cNvPr>
        <xdr:cNvCxnSpPr/>
      </xdr:nvCxnSpPr>
      <xdr:spPr>
        <a:xfrm flipV="1">
          <a:off x="16431260" y="10152253"/>
          <a:ext cx="78232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615" name="n_1aveValue【学校施設】&#10;一人当たり面積">
          <a:extLst>
            <a:ext uri="{FF2B5EF4-FFF2-40B4-BE49-F238E27FC236}">
              <a16:creationId xmlns:a16="http://schemas.microsoft.com/office/drawing/2014/main" id="{1FBE1CAE-BB85-4714-A723-35A560CC4395}"/>
            </a:ext>
          </a:extLst>
        </xdr:cNvPr>
        <xdr:cNvSpPr txBox="1"/>
      </xdr:nvSpPr>
      <xdr:spPr>
        <a:xfrm>
          <a:off x="18561127" y="104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616" name="n_2aveValue【学校施設】&#10;一人当たり面積">
          <a:extLst>
            <a:ext uri="{FF2B5EF4-FFF2-40B4-BE49-F238E27FC236}">
              <a16:creationId xmlns:a16="http://schemas.microsoft.com/office/drawing/2014/main" id="{4A450672-9062-43C5-986D-A18A6A807FB5}"/>
            </a:ext>
          </a:extLst>
        </xdr:cNvPr>
        <xdr:cNvSpPr txBox="1"/>
      </xdr:nvSpPr>
      <xdr:spPr>
        <a:xfrm>
          <a:off x="17776267" y="1042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116603</xdr:rowOff>
    </xdr:from>
    <xdr:ext cx="469744" cy="259045"/>
    <xdr:sp macro="" textlink="">
      <xdr:nvSpPr>
        <xdr:cNvPr id="617" name="n_3aveValue【学校施設】&#10;一人当たり面積">
          <a:extLst>
            <a:ext uri="{FF2B5EF4-FFF2-40B4-BE49-F238E27FC236}">
              <a16:creationId xmlns:a16="http://schemas.microsoft.com/office/drawing/2014/main" id="{30484374-4563-4A1E-9851-21D4C5488E9B}"/>
            </a:ext>
          </a:extLst>
        </xdr:cNvPr>
        <xdr:cNvSpPr txBox="1"/>
      </xdr:nvSpPr>
      <xdr:spPr>
        <a:xfrm>
          <a:off x="1700156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69105</xdr:rowOff>
    </xdr:from>
    <xdr:ext cx="469744" cy="259045"/>
    <xdr:sp macro="" textlink="">
      <xdr:nvSpPr>
        <xdr:cNvPr id="618" name="n_4aveValue【学校施設】&#10;一人当たり面積">
          <a:extLst>
            <a:ext uri="{FF2B5EF4-FFF2-40B4-BE49-F238E27FC236}">
              <a16:creationId xmlns:a16="http://schemas.microsoft.com/office/drawing/2014/main" id="{33D75B87-204A-4944-A455-4B96B47A61ED}"/>
            </a:ext>
          </a:extLst>
        </xdr:cNvPr>
        <xdr:cNvSpPr txBox="1"/>
      </xdr:nvSpPr>
      <xdr:spPr>
        <a:xfrm>
          <a:off x="16226867" y="1029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148734</xdr:rowOff>
    </xdr:from>
    <xdr:ext cx="469744" cy="259045"/>
    <xdr:sp macro="" textlink="">
      <xdr:nvSpPr>
        <xdr:cNvPr id="619" name="n_1mainValue【学校施設】&#10;一人当たり面積">
          <a:extLst>
            <a:ext uri="{FF2B5EF4-FFF2-40B4-BE49-F238E27FC236}">
              <a16:creationId xmlns:a16="http://schemas.microsoft.com/office/drawing/2014/main" id="{D0FC3CFF-DDE7-48CE-80C8-BDF3BCCD4F85}"/>
            </a:ext>
          </a:extLst>
        </xdr:cNvPr>
        <xdr:cNvSpPr txBox="1"/>
      </xdr:nvSpPr>
      <xdr:spPr>
        <a:xfrm>
          <a:off x="18561127" y="987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162069</xdr:rowOff>
    </xdr:from>
    <xdr:ext cx="469744" cy="259045"/>
    <xdr:sp macro="" textlink="">
      <xdr:nvSpPr>
        <xdr:cNvPr id="620" name="n_2mainValue【学校施設】&#10;一人当たり面積">
          <a:extLst>
            <a:ext uri="{FF2B5EF4-FFF2-40B4-BE49-F238E27FC236}">
              <a16:creationId xmlns:a16="http://schemas.microsoft.com/office/drawing/2014/main" id="{07CAD64D-1EDB-4628-8A31-0EDBA35C99B9}"/>
            </a:ext>
          </a:extLst>
        </xdr:cNvPr>
        <xdr:cNvSpPr txBox="1"/>
      </xdr:nvSpPr>
      <xdr:spPr>
        <a:xfrm>
          <a:off x="17776267" y="988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161180</xdr:rowOff>
    </xdr:from>
    <xdr:ext cx="469744" cy="259045"/>
    <xdr:sp macro="" textlink="">
      <xdr:nvSpPr>
        <xdr:cNvPr id="621" name="n_3mainValue【学校施設】&#10;一人当たり面積">
          <a:extLst>
            <a:ext uri="{FF2B5EF4-FFF2-40B4-BE49-F238E27FC236}">
              <a16:creationId xmlns:a16="http://schemas.microsoft.com/office/drawing/2014/main" id="{562BC97E-E358-4032-93AD-764C19FA5989}"/>
            </a:ext>
          </a:extLst>
        </xdr:cNvPr>
        <xdr:cNvSpPr txBox="1"/>
      </xdr:nvSpPr>
      <xdr:spPr>
        <a:xfrm>
          <a:off x="17001567" y="988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4589</xdr:rowOff>
    </xdr:from>
    <xdr:ext cx="469744" cy="259045"/>
    <xdr:sp macro="" textlink="">
      <xdr:nvSpPr>
        <xdr:cNvPr id="622" name="n_4mainValue【学校施設】&#10;一人当たり面積">
          <a:extLst>
            <a:ext uri="{FF2B5EF4-FFF2-40B4-BE49-F238E27FC236}">
              <a16:creationId xmlns:a16="http://schemas.microsoft.com/office/drawing/2014/main" id="{173C0946-DABD-43DD-BDB8-2A2424A9B51E}"/>
            </a:ext>
          </a:extLst>
        </xdr:cNvPr>
        <xdr:cNvSpPr txBox="1"/>
      </xdr:nvSpPr>
      <xdr:spPr>
        <a:xfrm>
          <a:off x="16226867" y="989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A0F9481-E6BD-423B-A9A6-CC6C9C8DD9B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AEC77B7F-92E7-4DA6-8C5E-6DEFAE3ED6C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4B546552-7724-4495-9F61-AAC6E26A72B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DD803EBF-6432-42C4-813C-E454E831B25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C58E2D84-1B24-4B38-B3D3-872CA1BC3EFD}"/>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A9D14291-BBE4-410C-90E4-2EDBAF995DA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2D0EEB3E-284B-4CA8-9F11-38EACE1D3DEB}"/>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7AA1123E-2C11-402D-BA91-F89F13319209}"/>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1AB1BB83-C46F-4341-AE83-476440609569}"/>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40370B0D-F2EE-4032-9B25-15B3187379F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89B769EE-34B9-44E0-8A03-10848D392379}"/>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C6AA6445-6D9B-49F5-A247-14DC60CAAD9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2323FCD2-AE25-4B90-9349-E0CD1EAB295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A72A331E-26B7-4B32-8F1F-C32E35F822E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DD5A1A01-BD60-4917-AFCE-606D8A85A0CB}"/>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E8CFF42-3AC2-478A-9879-BEC805FD706F}"/>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902B5552-B7CD-44D1-AB60-6A47A94CABE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D8B0596F-AE5E-4501-939D-4925726344DB}"/>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6FD9FFFE-064B-4D38-952A-4EB5740EC14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31AA1526-5481-4B3E-986F-2AEB0087242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6D9E31E-98A5-4DFB-811F-D58B4FC2ABA9}"/>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923C983C-0265-4A60-B4F0-AD391C3DC35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E7D1896B-053C-4C46-A7FE-4CE071932438}"/>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D149C887-21CE-4522-9BDC-D28A255367FE}"/>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9952E969-261F-45DD-B58E-95524D1374A7}"/>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787FF0-77B2-4F99-A838-B22BF5975C1D}"/>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994F7CFC-9FEC-41CA-AE30-24BE849D199B}"/>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70B3E185-F92F-424C-BB3E-113C75239F2C}"/>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D5C60309-A750-4C60-ACD0-C589BCFA2E81}"/>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40F9AEC2-3737-4DDA-8344-86557166F9D8}"/>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50C23560-6A9D-4F76-9401-3C41D4854B93}"/>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5AD2439C-E8CE-4AA1-8F92-43C07842DC25}"/>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EDA1624C-36CA-4650-ACF9-18E84CD682F5}"/>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EDE0B751-3A83-42E8-BE15-EC645BE06568}"/>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2FD3D10F-B0C8-4F9A-B151-2C3AB566BA63}"/>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6CA03A20-81CC-47C1-AE19-44557FC48B91}"/>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E3644698-B085-4256-BD34-25B7EE4DCE92}"/>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F055F50C-0566-484B-8B66-930265CDB3A1}"/>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83D894F2-3DD9-4D8B-85C5-3594B24533DF}"/>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8C78E525-6B43-41AE-8757-450D8E0AA78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663" name="直線コネクタ 662">
          <a:extLst>
            <a:ext uri="{FF2B5EF4-FFF2-40B4-BE49-F238E27FC236}">
              <a16:creationId xmlns:a16="http://schemas.microsoft.com/office/drawing/2014/main" id="{BCFA2456-357B-4ECA-8179-082E7D0C2F54}"/>
            </a:ext>
          </a:extLst>
        </xdr:cNvPr>
        <xdr:cNvCxnSpPr/>
      </xdr:nvCxnSpPr>
      <xdr:spPr>
        <a:xfrm flipV="1">
          <a:off x="14375764" y="16802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a:extLst>
            <a:ext uri="{FF2B5EF4-FFF2-40B4-BE49-F238E27FC236}">
              <a16:creationId xmlns:a16="http://schemas.microsoft.com/office/drawing/2014/main" id="{20D9E348-4DD8-4723-B449-F34E40796117}"/>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a:extLst>
            <a:ext uri="{FF2B5EF4-FFF2-40B4-BE49-F238E27FC236}">
              <a16:creationId xmlns:a16="http://schemas.microsoft.com/office/drawing/2014/main" id="{529DB9DC-8F5A-40E4-B1D7-730FAEB96FE3}"/>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666" name="【公民館】&#10;有形固定資産減価償却率最大値テキスト">
          <a:extLst>
            <a:ext uri="{FF2B5EF4-FFF2-40B4-BE49-F238E27FC236}">
              <a16:creationId xmlns:a16="http://schemas.microsoft.com/office/drawing/2014/main" id="{D3185ABB-F8B1-4CE4-8DBD-9A9A89DDB21C}"/>
            </a:ext>
          </a:extLst>
        </xdr:cNvPr>
        <xdr:cNvSpPr txBox="1"/>
      </xdr:nvSpPr>
      <xdr:spPr>
        <a:xfrm>
          <a:off x="14414500" y="1658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667" name="直線コネクタ 666">
          <a:extLst>
            <a:ext uri="{FF2B5EF4-FFF2-40B4-BE49-F238E27FC236}">
              <a16:creationId xmlns:a16="http://schemas.microsoft.com/office/drawing/2014/main" id="{0CBE9A82-6B9A-408B-9A40-02AB30AC8180}"/>
            </a:ext>
          </a:extLst>
        </xdr:cNvPr>
        <xdr:cNvCxnSpPr/>
      </xdr:nvCxnSpPr>
      <xdr:spPr>
        <a:xfrm>
          <a:off x="14287500" y="1680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668" name="【公民館】&#10;有形固定資産減価償却率平均値テキスト">
          <a:extLst>
            <a:ext uri="{FF2B5EF4-FFF2-40B4-BE49-F238E27FC236}">
              <a16:creationId xmlns:a16="http://schemas.microsoft.com/office/drawing/2014/main" id="{5E89085B-3257-493B-862E-390619CAC3A0}"/>
            </a:ext>
          </a:extLst>
        </xdr:cNvPr>
        <xdr:cNvSpPr txBox="1"/>
      </xdr:nvSpPr>
      <xdr:spPr>
        <a:xfrm>
          <a:off x="14414500" y="17360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69" name="フローチャート: 判断 668">
          <a:extLst>
            <a:ext uri="{FF2B5EF4-FFF2-40B4-BE49-F238E27FC236}">
              <a16:creationId xmlns:a16="http://schemas.microsoft.com/office/drawing/2014/main" id="{507290C4-1BEC-4CFD-8D62-92B6D16559A6}"/>
            </a:ext>
          </a:extLst>
        </xdr:cNvPr>
        <xdr:cNvSpPr/>
      </xdr:nvSpPr>
      <xdr:spPr>
        <a:xfrm>
          <a:off x="14325600" y="175056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70" name="フローチャート: 判断 669">
          <a:extLst>
            <a:ext uri="{FF2B5EF4-FFF2-40B4-BE49-F238E27FC236}">
              <a16:creationId xmlns:a16="http://schemas.microsoft.com/office/drawing/2014/main" id="{78FD867F-EFD1-4CAC-B7E4-2625E44DCF88}"/>
            </a:ext>
          </a:extLst>
        </xdr:cNvPr>
        <xdr:cNvSpPr/>
      </xdr:nvSpPr>
      <xdr:spPr>
        <a:xfrm>
          <a:off x="13578840" y="1753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71" name="フローチャート: 判断 670">
          <a:extLst>
            <a:ext uri="{FF2B5EF4-FFF2-40B4-BE49-F238E27FC236}">
              <a16:creationId xmlns:a16="http://schemas.microsoft.com/office/drawing/2014/main" id="{66A37241-3850-4631-8900-EA7A6CD4E802}"/>
            </a:ext>
          </a:extLst>
        </xdr:cNvPr>
        <xdr:cNvSpPr/>
      </xdr:nvSpPr>
      <xdr:spPr>
        <a:xfrm>
          <a:off x="1280414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672" name="フローチャート: 判断 671">
          <a:extLst>
            <a:ext uri="{FF2B5EF4-FFF2-40B4-BE49-F238E27FC236}">
              <a16:creationId xmlns:a16="http://schemas.microsoft.com/office/drawing/2014/main" id="{8FF775A5-96D5-49D2-B66F-5C064E90F2CE}"/>
            </a:ext>
          </a:extLst>
        </xdr:cNvPr>
        <xdr:cNvSpPr/>
      </xdr:nvSpPr>
      <xdr:spPr>
        <a:xfrm>
          <a:off x="12029440" y="17566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673" name="フローチャート: 判断 672">
          <a:extLst>
            <a:ext uri="{FF2B5EF4-FFF2-40B4-BE49-F238E27FC236}">
              <a16:creationId xmlns:a16="http://schemas.microsoft.com/office/drawing/2014/main" id="{183E891B-A098-425E-A0AC-4AAD44CD9E0B}"/>
            </a:ext>
          </a:extLst>
        </xdr:cNvPr>
        <xdr:cNvSpPr/>
      </xdr:nvSpPr>
      <xdr:spPr>
        <a:xfrm>
          <a:off x="11231880" y="1760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BC08F751-7C9B-4499-81B4-5447A12269B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98FC417E-F3B4-414D-8A1B-DFF6A3E07ECF}"/>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FF98C98A-4D67-41EC-9DD8-5DFC0B0381A1}"/>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A4AF0564-B133-47AB-8E4F-E5F6CD37EB4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C66BC73-F69F-48AB-83D2-0216FDD96814}"/>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4445</xdr:rowOff>
    </xdr:from>
    <xdr:to>
      <xdr:col>85</xdr:col>
      <xdr:colOff>177800</xdr:colOff>
      <xdr:row>108</xdr:row>
      <xdr:rowOff>106045</xdr:rowOff>
    </xdr:to>
    <xdr:sp macro="" textlink="">
      <xdr:nvSpPr>
        <xdr:cNvPr id="679" name="楕円 678">
          <a:extLst>
            <a:ext uri="{FF2B5EF4-FFF2-40B4-BE49-F238E27FC236}">
              <a16:creationId xmlns:a16="http://schemas.microsoft.com/office/drawing/2014/main" id="{B257A449-B910-40FA-9707-E72784C09A57}"/>
            </a:ext>
          </a:extLst>
        </xdr:cNvPr>
        <xdr:cNvSpPr/>
      </xdr:nvSpPr>
      <xdr:spPr>
        <a:xfrm>
          <a:off x="14325600" y="181095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90822</xdr:rowOff>
    </xdr:from>
    <xdr:ext cx="405111" cy="259045"/>
    <xdr:sp macro="" textlink="">
      <xdr:nvSpPr>
        <xdr:cNvPr id="680" name="【公民館】&#10;有形固定資産減価償却率該当値テキスト">
          <a:extLst>
            <a:ext uri="{FF2B5EF4-FFF2-40B4-BE49-F238E27FC236}">
              <a16:creationId xmlns:a16="http://schemas.microsoft.com/office/drawing/2014/main" id="{B789BFB4-C4E6-47EE-8945-A1EC76EDB476}"/>
            </a:ext>
          </a:extLst>
        </xdr:cNvPr>
        <xdr:cNvSpPr txBox="1"/>
      </xdr:nvSpPr>
      <xdr:spPr>
        <a:xfrm>
          <a:off x="14414500" y="1802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135889</xdr:rowOff>
    </xdr:from>
    <xdr:to>
      <xdr:col>81</xdr:col>
      <xdr:colOff>101600</xdr:colOff>
      <xdr:row>108</xdr:row>
      <xdr:rowOff>66039</xdr:rowOff>
    </xdr:to>
    <xdr:sp macro="" textlink="">
      <xdr:nvSpPr>
        <xdr:cNvPr id="681" name="楕円 680">
          <a:extLst>
            <a:ext uri="{FF2B5EF4-FFF2-40B4-BE49-F238E27FC236}">
              <a16:creationId xmlns:a16="http://schemas.microsoft.com/office/drawing/2014/main" id="{1D3949A3-53AD-4EE5-A805-4726D0C0D986}"/>
            </a:ext>
          </a:extLst>
        </xdr:cNvPr>
        <xdr:cNvSpPr/>
      </xdr:nvSpPr>
      <xdr:spPr>
        <a:xfrm>
          <a:off x="13578840" y="18073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15239</xdr:rowOff>
    </xdr:from>
    <xdr:to>
      <xdr:col>85</xdr:col>
      <xdr:colOff>127000</xdr:colOff>
      <xdr:row>108</xdr:row>
      <xdr:rowOff>55245</xdr:rowOff>
    </xdr:to>
    <xdr:cxnSp macro="">
      <xdr:nvCxnSpPr>
        <xdr:cNvPr id="682" name="直線コネクタ 681">
          <a:extLst>
            <a:ext uri="{FF2B5EF4-FFF2-40B4-BE49-F238E27FC236}">
              <a16:creationId xmlns:a16="http://schemas.microsoft.com/office/drawing/2014/main" id="{1340C9CA-25B1-4545-8A83-7A8D9F2C803A}"/>
            </a:ext>
          </a:extLst>
        </xdr:cNvPr>
        <xdr:cNvCxnSpPr/>
      </xdr:nvCxnSpPr>
      <xdr:spPr>
        <a:xfrm>
          <a:off x="13629640" y="18120359"/>
          <a:ext cx="74676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109220</xdr:rowOff>
    </xdr:from>
    <xdr:to>
      <xdr:col>76</xdr:col>
      <xdr:colOff>165100</xdr:colOff>
      <xdr:row>108</xdr:row>
      <xdr:rowOff>39370</xdr:rowOff>
    </xdr:to>
    <xdr:sp macro="" textlink="">
      <xdr:nvSpPr>
        <xdr:cNvPr id="683" name="楕円 682">
          <a:extLst>
            <a:ext uri="{FF2B5EF4-FFF2-40B4-BE49-F238E27FC236}">
              <a16:creationId xmlns:a16="http://schemas.microsoft.com/office/drawing/2014/main" id="{247C76AA-AD3C-4D3D-902A-BC985FEFD158}"/>
            </a:ext>
          </a:extLst>
        </xdr:cNvPr>
        <xdr:cNvSpPr/>
      </xdr:nvSpPr>
      <xdr:spPr>
        <a:xfrm>
          <a:off x="12804140" y="18046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160020</xdr:rowOff>
    </xdr:from>
    <xdr:to>
      <xdr:col>81</xdr:col>
      <xdr:colOff>50800</xdr:colOff>
      <xdr:row>108</xdr:row>
      <xdr:rowOff>15239</xdr:rowOff>
    </xdr:to>
    <xdr:cxnSp macro="">
      <xdr:nvCxnSpPr>
        <xdr:cNvPr id="684" name="直線コネクタ 683">
          <a:extLst>
            <a:ext uri="{FF2B5EF4-FFF2-40B4-BE49-F238E27FC236}">
              <a16:creationId xmlns:a16="http://schemas.microsoft.com/office/drawing/2014/main" id="{6F293F82-52E1-43AB-80A3-A7F9FBE87BA9}"/>
            </a:ext>
          </a:extLst>
        </xdr:cNvPr>
        <xdr:cNvCxnSpPr/>
      </xdr:nvCxnSpPr>
      <xdr:spPr>
        <a:xfrm>
          <a:off x="12854940" y="18097500"/>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156845</xdr:rowOff>
    </xdr:from>
    <xdr:to>
      <xdr:col>72</xdr:col>
      <xdr:colOff>38100</xdr:colOff>
      <xdr:row>107</xdr:row>
      <xdr:rowOff>86995</xdr:rowOff>
    </xdr:to>
    <xdr:sp macro="" textlink="">
      <xdr:nvSpPr>
        <xdr:cNvPr id="685" name="楕円 684">
          <a:extLst>
            <a:ext uri="{FF2B5EF4-FFF2-40B4-BE49-F238E27FC236}">
              <a16:creationId xmlns:a16="http://schemas.microsoft.com/office/drawing/2014/main" id="{18379127-FB9C-4085-9440-CFD3B4816B2C}"/>
            </a:ext>
          </a:extLst>
        </xdr:cNvPr>
        <xdr:cNvSpPr/>
      </xdr:nvSpPr>
      <xdr:spPr>
        <a:xfrm>
          <a:off x="12029440" y="179266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36195</xdr:rowOff>
    </xdr:from>
    <xdr:to>
      <xdr:col>76</xdr:col>
      <xdr:colOff>114300</xdr:colOff>
      <xdr:row>107</xdr:row>
      <xdr:rowOff>160020</xdr:rowOff>
    </xdr:to>
    <xdr:cxnSp macro="">
      <xdr:nvCxnSpPr>
        <xdr:cNvPr id="686" name="直線コネクタ 685">
          <a:extLst>
            <a:ext uri="{FF2B5EF4-FFF2-40B4-BE49-F238E27FC236}">
              <a16:creationId xmlns:a16="http://schemas.microsoft.com/office/drawing/2014/main" id="{BD29CB17-2D98-4E2B-BCBF-34D323F61C8A}"/>
            </a:ext>
          </a:extLst>
        </xdr:cNvPr>
        <xdr:cNvCxnSpPr/>
      </xdr:nvCxnSpPr>
      <xdr:spPr>
        <a:xfrm>
          <a:off x="12072620" y="17973675"/>
          <a:ext cx="78232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109220</xdr:rowOff>
    </xdr:from>
    <xdr:to>
      <xdr:col>67</xdr:col>
      <xdr:colOff>101600</xdr:colOff>
      <xdr:row>108</xdr:row>
      <xdr:rowOff>39370</xdr:rowOff>
    </xdr:to>
    <xdr:sp macro="" textlink="">
      <xdr:nvSpPr>
        <xdr:cNvPr id="687" name="楕円 686">
          <a:extLst>
            <a:ext uri="{FF2B5EF4-FFF2-40B4-BE49-F238E27FC236}">
              <a16:creationId xmlns:a16="http://schemas.microsoft.com/office/drawing/2014/main" id="{5F67E3FD-0C7F-40D0-A19A-79870B60C85D}"/>
            </a:ext>
          </a:extLst>
        </xdr:cNvPr>
        <xdr:cNvSpPr/>
      </xdr:nvSpPr>
      <xdr:spPr>
        <a:xfrm>
          <a:off x="11231880" y="18046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36195</xdr:rowOff>
    </xdr:from>
    <xdr:to>
      <xdr:col>71</xdr:col>
      <xdr:colOff>177800</xdr:colOff>
      <xdr:row>107</xdr:row>
      <xdr:rowOff>160020</xdr:rowOff>
    </xdr:to>
    <xdr:cxnSp macro="">
      <xdr:nvCxnSpPr>
        <xdr:cNvPr id="688" name="直線コネクタ 687">
          <a:extLst>
            <a:ext uri="{FF2B5EF4-FFF2-40B4-BE49-F238E27FC236}">
              <a16:creationId xmlns:a16="http://schemas.microsoft.com/office/drawing/2014/main" id="{56114544-6424-4192-9895-FE95B1D2B1CE}"/>
            </a:ext>
          </a:extLst>
        </xdr:cNvPr>
        <xdr:cNvCxnSpPr/>
      </xdr:nvCxnSpPr>
      <xdr:spPr>
        <a:xfrm flipV="1">
          <a:off x="11282680" y="17973675"/>
          <a:ext cx="78994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689" name="n_1aveValue【公民館】&#10;有形固定資産減価償却率">
          <a:extLst>
            <a:ext uri="{FF2B5EF4-FFF2-40B4-BE49-F238E27FC236}">
              <a16:creationId xmlns:a16="http://schemas.microsoft.com/office/drawing/2014/main" id="{5773BED1-7E27-447C-AFC3-7ED8AB6CFE70}"/>
            </a:ext>
          </a:extLst>
        </xdr:cNvPr>
        <xdr:cNvSpPr txBox="1"/>
      </xdr:nvSpPr>
      <xdr:spPr>
        <a:xfrm>
          <a:off x="134372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90" name="n_2aveValue【公民館】&#10;有形固定資産減価償却率">
          <a:extLst>
            <a:ext uri="{FF2B5EF4-FFF2-40B4-BE49-F238E27FC236}">
              <a16:creationId xmlns:a16="http://schemas.microsoft.com/office/drawing/2014/main" id="{DA6D095B-6505-42A7-B787-042EB37DBF0F}"/>
            </a:ext>
          </a:extLst>
        </xdr:cNvPr>
        <xdr:cNvSpPr txBox="1"/>
      </xdr:nvSpPr>
      <xdr:spPr>
        <a:xfrm>
          <a:off x="12675244" y="1736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691" name="n_3aveValue【公民館】&#10;有形固定資産減価償却率">
          <a:extLst>
            <a:ext uri="{FF2B5EF4-FFF2-40B4-BE49-F238E27FC236}">
              <a16:creationId xmlns:a16="http://schemas.microsoft.com/office/drawing/2014/main" id="{9DA86FB6-A373-476E-B788-D658A7C8B981}"/>
            </a:ext>
          </a:extLst>
        </xdr:cNvPr>
        <xdr:cNvSpPr txBox="1"/>
      </xdr:nvSpPr>
      <xdr:spPr>
        <a:xfrm>
          <a:off x="119005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692" name="n_4aveValue【公民館】&#10;有形固定資産減価償却率">
          <a:extLst>
            <a:ext uri="{FF2B5EF4-FFF2-40B4-BE49-F238E27FC236}">
              <a16:creationId xmlns:a16="http://schemas.microsoft.com/office/drawing/2014/main" id="{CD14B10A-993D-443E-884F-5F5E16D347F9}"/>
            </a:ext>
          </a:extLst>
        </xdr:cNvPr>
        <xdr:cNvSpPr txBox="1"/>
      </xdr:nvSpPr>
      <xdr:spPr>
        <a:xfrm>
          <a:off x="11102984" y="1737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57166</xdr:rowOff>
    </xdr:from>
    <xdr:ext cx="405111" cy="259045"/>
    <xdr:sp macro="" textlink="">
      <xdr:nvSpPr>
        <xdr:cNvPr id="693" name="n_1mainValue【公民館】&#10;有形固定資産減価償却率">
          <a:extLst>
            <a:ext uri="{FF2B5EF4-FFF2-40B4-BE49-F238E27FC236}">
              <a16:creationId xmlns:a16="http://schemas.microsoft.com/office/drawing/2014/main" id="{2316DB98-1058-4716-A183-B135D05BDBD5}"/>
            </a:ext>
          </a:extLst>
        </xdr:cNvPr>
        <xdr:cNvSpPr txBox="1"/>
      </xdr:nvSpPr>
      <xdr:spPr>
        <a:xfrm>
          <a:off x="13437244" y="18162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30497</xdr:rowOff>
    </xdr:from>
    <xdr:ext cx="405111" cy="259045"/>
    <xdr:sp macro="" textlink="">
      <xdr:nvSpPr>
        <xdr:cNvPr id="694" name="n_2mainValue【公民館】&#10;有形固定資産減価償却率">
          <a:extLst>
            <a:ext uri="{FF2B5EF4-FFF2-40B4-BE49-F238E27FC236}">
              <a16:creationId xmlns:a16="http://schemas.microsoft.com/office/drawing/2014/main" id="{053E492D-4820-4B49-8CF6-E2ECB43C5412}"/>
            </a:ext>
          </a:extLst>
        </xdr:cNvPr>
        <xdr:cNvSpPr txBox="1"/>
      </xdr:nvSpPr>
      <xdr:spPr>
        <a:xfrm>
          <a:off x="12675244" y="181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78122</xdr:rowOff>
    </xdr:from>
    <xdr:ext cx="405111" cy="259045"/>
    <xdr:sp macro="" textlink="">
      <xdr:nvSpPr>
        <xdr:cNvPr id="695" name="n_3mainValue【公民館】&#10;有形固定資産減価償却率">
          <a:extLst>
            <a:ext uri="{FF2B5EF4-FFF2-40B4-BE49-F238E27FC236}">
              <a16:creationId xmlns:a16="http://schemas.microsoft.com/office/drawing/2014/main" id="{EAF6D836-59F9-438F-9F2D-294D3ED28FD3}"/>
            </a:ext>
          </a:extLst>
        </xdr:cNvPr>
        <xdr:cNvSpPr txBox="1"/>
      </xdr:nvSpPr>
      <xdr:spPr>
        <a:xfrm>
          <a:off x="119005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30497</xdr:rowOff>
    </xdr:from>
    <xdr:ext cx="405111" cy="259045"/>
    <xdr:sp macro="" textlink="">
      <xdr:nvSpPr>
        <xdr:cNvPr id="696" name="n_4mainValue【公民館】&#10;有形固定資産減価償却率">
          <a:extLst>
            <a:ext uri="{FF2B5EF4-FFF2-40B4-BE49-F238E27FC236}">
              <a16:creationId xmlns:a16="http://schemas.microsoft.com/office/drawing/2014/main" id="{969D35AF-6634-4ACA-912E-C6F8B4003346}"/>
            </a:ext>
          </a:extLst>
        </xdr:cNvPr>
        <xdr:cNvSpPr txBox="1"/>
      </xdr:nvSpPr>
      <xdr:spPr>
        <a:xfrm>
          <a:off x="11102984" y="181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2CB86D2B-CD6A-4FAC-8FB8-E58206B3059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1BB62ABC-942D-4C29-BBD7-4D4EEA75537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82D9219C-7944-4838-B97A-EA8D45ACEEFD}"/>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56C3F822-54C8-4001-B4F9-A734BA2FD9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6F5089E8-BC07-47CA-8A46-FF3F3F1E19B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BB91FC86-46F4-4BDB-8703-8F6C6E10E6B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1DB1B9CA-4FEA-477D-B7E7-7B02E036EC6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AB0907FD-4B3D-4312-AD9B-FEABCBBF173B}"/>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86F221D7-795C-456C-88E9-B00BD10EB1F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B053EFED-EEA2-4075-B959-F844C5EE97B9}"/>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F68A9BFB-A4EC-4854-AA01-D2EA86288E68}"/>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47391C89-E76A-44CF-94B8-59A28B99EACD}"/>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C0EAA804-4F7F-457F-827D-EF88A93A97C4}"/>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7B7E492D-90CB-4580-8731-F70DA228D228}"/>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F35873BB-EB4A-46DC-85E1-B01DB96A43F3}"/>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3B73B213-A584-46BD-923F-A32951C711DD}"/>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6EEADD94-D3B5-428E-A230-362A47C5659D}"/>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DBDDBA7E-D443-4822-9ABC-9FA562A1773C}"/>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55624B5E-4FF4-4CC9-8208-8E98BEFDC1ED}"/>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89548F1D-683F-4A8B-9BA0-BE141B0D8CA9}"/>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DAC32B92-CA56-4B25-BA47-5BE650965CC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8B3307E7-5F2E-4960-A6F3-8D987A19E28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761E3E22-5176-46E6-9EE0-79E7113316B4}"/>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720" name="直線コネクタ 719">
          <a:extLst>
            <a:ext uri="{FF2B5EF4-FFF2-40B4-BE49-F238E27FC236}">
              <a16:creationId xmlns:a16="http://schemas.microsoft.com/office/drawing/2014/main" id="{B23C8FFA-78F1-4BBF-8FCF-E1223FA5D38A}"/>
            </a:ext>
          </a:extLst>
        </xdr:cNvPr>
        <xdr:cNvCxnSpPr/>
      </xdr:nvCxnSpPr>
      <xdr:spPr>
        <a:xfrm flipV="1">
          <a:off x="19509104" y="1681467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721" name="【公民館】&#10;一人当たり面積最小値テキスト">
          <a:extLst>
            <a:ext uri="{FF2B5EF4-FFF2-40B4-BE49-F238E27FC236}">
              <a16:creationId xmlns:a16="http://schemas.microsoft.com/office/drawing/2014/main" id="{98F427B3-9ABA-4200-918E-155ACF48EAE5}"/>
            </a:ext>
          </a:extLst>
        </xdr:cNvPr>
        <xdr:cNvSpPr txBox="1"/>
      </xdr:nvSpPr>
      <xdr:spPr>
        <a:xfrm>
          <a:off x="19547840"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722" name="直線コネクタ 721">
          <a:extLst>
            <a:ext uri="{FF2B5EF4-FFF2-40B4-BE49-F238E27FC236}">
              <a16:creationId xmlns:a16="http://schemas.microsoft.com/office/drawing/2014/main" id="{94682AFA-4F5B-4913-ABA8-BFBF9EB8C2C7}"/>
            </a:ext>
          </a:extLst>
        </xdr:cNvPr>
        <xdr:cNvCxnSpPr/>
      </xdr:nvCxnSpPr>
      <xdr:spPr>
        <a:xfrm>
          <a:off x="19443700" y="18214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723" name="【公民館】&#10;一人当たり面積最大値テキスト">
          <a:extLst>
            <a:ext uri="{FF2B5EF4-FFF2-40B4-BE49-F238E27FC236}">
              <a16:creationId xmlns:a16="http://schemas.microsoft.com/office/drawing/2014/main" id="{8D78E280-1F2D-4817-939C-98A61ABDFE51}"/>
            </a:ext>
          </a:extLst>
        </xdr:cNvPr>
        <xdr:cNvSpPr txBox="1"/>
      </xdr:nvSpPr>
      <xdr:spPr>
        <a:xfrm>
          <a:off x="19547840" y="1659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724" name="直線コネクタ 723">
          <a:extLst>
            <a:ext uri="{FF2B5EF4-FFF2-40B4-BE49-F238E27FC236}">
              <a16:creationId xmlns:a16="http://schemas.microsoft.com/office/drawing/2014/main" id="{2C672104-CBF9-4C67-9691-136534B9A728}"/>
            </a:ext>
          </a:extLst>
        </xdr:cNvPr>
        <xdr:cNvCxnSpPr/>
      </xdr:nvCxnSpPr>
      <xdr:spPr>
        <a:xfrm>
          <a:off x="19443700" y="16814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124477</xdr:rowOff>
    </xdr:from>
    <xdr:ext cx="469744" cy="259045"/>
    <xdr:sp macro="" textlink="">
      <xdr:nvSpPr>
        <xdr:cNvPr id="725" name="【公民館】&#10;一人当たり面積平均値テキスト">
          <a:extLst>
            <a:ext uri="{FF2B5EF4-FFF2-40B4-BE49-F238E27FC236}">
              <a16:creationId xmlns:a16="http://schemas.microsoft.com/office/drawing/2014/main" id="{F941E448-C0D6-480C-BB52-D8CA9BAAE9EA}"/>
            </a:ext>
          </a:extLst>
        </xdr:cNvPr>
        <xdr:cNvSpPr txBox="1"/>
      </xdr:nvSpPr>
      <xdr:spPr>
        <a:xfrm>
          <a:off x="19547840" y="1772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26" name="フローチャート: 判断 725">
          <a:extLst>
            <a:ext uri="{FF2B5EF4-FFF2-40B4-BE49-F238E27FC236}">
              <a16:creationId xmlns:a16="http://schemas.microsoft.com/office/drawing/2014/main" id="{5794C774-1ED5-4677-8B17-942C74505031}"/>
            </a:ext>
          </a:extLst>
        </xdr:cNvPr>
        <xdr:cNvSpPr/>
      </xdr:nvSpPr>
      <xdr:spPr>
        <a:xfrm>
          <a:off x="19458940" y="1787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727" name="フローチャート: 判断 726">
          <a:extLst>
            <a:ext uri="{FF2B5EF4-FFF2-40B4-BE49-F238E27FC236}">
              <a16:creationId xmlns:a16="http://schemas.microsoft.com/office/drawing/2014/main" id="{403BEF12-BA51-4503-A3B2-3BF23E99F39F}"/>
            </a:ext>
          </a:extLst>
        </xdr:cNvPr>
        <xdr:cNvSpPr/>
      </xdr:nvSpPr>
      <xdr:spPr>
        <a:xfrm>
          <a:off x="18735040" y="178931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728" name="フローチャート: 判断 727">
          <a:extLst>
            <a:ext uri="{FF2B5EF4-FFF2-40B4-BE49-F238E27FC236}">
              <a16:creationId xmlns:a16="http://schemas.microsoft.com/office/drawing/2014/main" id="{C37CF33A-3A88-40C0-9486-268BBAD9AD5C}"/>
            </a:ext>
          </a:extLst>
        </xdr:cNvPr>
        <xdr:cNvSpPr/>
      </xdr:nvSpPr>
      <xdr:spPr>
        <a:xfrm>
          <a:off x="17937480" y="1794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729" name="フローチャート: 判断 728">
          <a:extLst>
            <a:ext uri="{FF2B5EF4-FFF2-40B4-BE49-F238E27FC236}">
              <a16:creationId xmlns:a16="http://schemas.microsoft.com/office/drawing/2014/main" id="{591C9037-55EB-42FE-B4E4-3E339D9D03D7}"/>
            </a:ext>
          </a:extLst>
        </xdr:cNvPr>
        <xdr:cNvSpPr/>
      </xdr:nvSpPr>
      <xdr:spPr>
        <a:xfrm>
          <a:off x="17162780" y="1794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730" name="フローチャート: 判断 729">
          <a:extLst>
            <a:ext uri="{FF2B5EF4-FFF2-40B4-BE49-F238E27FC236}">
              <a16:creationId xmlns:a16="http://schemas.microsoft.com/office/drawing/2014/main" id="{53E770DA-5B9C-41DE-8311-EA177E26EF37}"/>
            </a:ext>
          </a:extLst>
        </xdr:cNvPr>
        <xdr:cNvSpPr/>
      </xdr:nvSpPr>
      <xdr:spPr>
        <a:xfrm>
          <a:off x="16388080" y="17890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66F3F925-5EE5-4927-98CB-4AC5962E8D8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9CD8D5E-7482-4394-B7CE-2D53BDB8503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7E30643-E0A6-4945-8579-C7D0372135E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8F3104F1-C00B-4CCA-9D9E-C7E21C560D5C}"/>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78A070B-1FE5-4FA7-9AB0-1D713982259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128651</xdr:rowOff>
    </xdr:from>
    <xdr:to>
      <xdr:col>116</xdr:col>
      <xdr:colOff>114300</xdr:colOff>
      <xdr:row>107</xdr:row>
      <xdr:rowOff>58801</xdr:rowOff>
    </xdr:to>
    <xdr:sp macro="" textlink="">
      <xdr:nvSpPr>
        <xdr:cNvPr id="736" name="楕円 735">
          <a:extLst>
            <a:ext uri="{FF2B5EF4-FFF2-40B4-BE49-F238E27FC236}">
              <a16:creationId xmlns:a16="http://schemas.microsoft.com/office/drawing/2014/main" id="{85ED2778-D994-43E0-AE35-8BA6095864C8}"/>
            </a:ext>
          </a:extLst>
        </xdr:cNvPr>
        <xdr:cNvSpPr/>
      </xdr:nvSpPr>
      <xdr:spPr>
        <a:xfrm>
          <a:off x="19458940" y="178984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107078</xdr:rowOff>
    </xdr:from>
    <xdr:ext cx="469744" cy="259045"/>
    <xdr:sp macro="" textlink="">
      <xdr:nvSpPr>
        <xdr:cNvPr id="737" name="【公民館】&#10;一人当たり面積該当値テキスト">
          <a:extLst>
            <a:ext uri="{FF2B5EF4-FFF2-40B4-BE49-F238E27FC236}">
              <a16:creationId xmlns:a16="http://schemas.microsoft.com/office/drawing/2014/main" id="{3C0869D6-08A9-49E4-A5F7-63A3FC76D9B3}"/>
            </a:ext>
          </a:extLst>
        </xdr:cNvPr>
        <xdr:cNvSpPr txBox="1"/>
      </xdr:nvSpPr>
      <xdr:spPr>
        <a:xfrm>
          <a:off x="19547840" y="178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130175</xdr:rowOff>
    </xdr:from>
    <xdr:to>
      <xdr:col>112</xdr:col>
      <xdr:colOff>38100</xdr:colOff>
      <xdr:row>107</xdr:row>
      <xdr:rowOff>60325</xdr:rowOff>
    </xdr:to>
    <xdr:sp macro="" textlink="">
      <xdr:nvSpPr>
        <xdr:cNvPr id="738" name="楕円 737">
          <a:extLst>
            <a:ext uri="{FF2B5EF4-FFF2-40B4-BE49-F238E27FC236}">
              <a16:creationId xmlns:a16="http://schemas.microsoft.com/office/drawing/2014/main" id="{DD49BB11-322F-40A2-A187-D58F0A042DCE}"/>
            </a:ext>
          </a:extLst>
        </xdr:cNvPr>
        <xdr:cNvSpPr/>
      </xdr:nvSpPr>
      <xdr:spPr>
        <a:xfrm>
          <a:off x="18735040" y="179000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xdr:rowOff>
    </xdr:from>
    <xdr:to>
      <xdr:col>116</xdr:col>
      <xdr:colOff>63500</xdr:colOff>
      <xdr:row>107</xdr:row>
      <xdr:rowOff>9525</xdr:rowOff>
    </xdr:to>
    <xdr:cxnSp macro="">
      <xdr:nvCxnSpPr>
        <xdr:cNvPr id="739" name="直線コネクタ 738">
          <a:extLst>
            <a:ext uri="{FF2B5EF4-FFF2-40B4-BE49-F238E27FC236}">
              <a16:creationId xmlns:a16="http://schemas.microsoft.com/office/drawing/2014/main" id="{93DF4D67-B62C-4DB6-B923-87F8A3B45C1D}"/>
            </a:ext>
          </a:extLst>
        </xdr:cNvPr>
        <xdr:cNvCxnSpPr/>
      </xdr:nvCxnSpPr>
      <xdr:spPr>
        <a:xfrm flipV="1">
          <a:off x="18778220" y="17945481"/>
          <a:ext cx="7315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136271</xdr:rowOff>
    </xdr:from>
    <xdr:to>
      <xdr:col>107</xdr:col>
      <xdr:colOff>101600</xdr:colOff>
      <xdr:row>107</xdr:row>
      <xdr:rowOff>66421</xdr:rowOff>
    </xdr:to>
    <xdr:sp macro="" textlink="">
      <xdr:nvSpPr>
        <xdr:cNvPr id="740" name="楕円 739">
          <a:extLst>
            <a:ext uri="{FF2B5EF4-FFF2-40B4-BE49-F238E27FC236}">
              <a16:creationId xmlns:a16="http://schemas.microsoft.com/office/drawing/2014/main" id="{AEBEC911-8124-486D-8EA9-879754AFAE65}"/>
            </a:ext>
          </a:extLst>
        </xdr:cNvPr>
        <xdr:cNvSpPr/>
      </xdr:nvSpPr>
      <xdr:spPr>
        <a:xfrm>
          <a:off x="17937480" y="179061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9525</xdr:rowOff>
    </xdr:from>
    <xdr:to>
      <xdr:col>111</xdr:col>
      <xdr:colOff>177800</xdr:colOff>
      <xdr:row>107</xdr:row>
      <xdr:rowOff>15621</xdr:rowOff>
    </xdr:to>
    <xdr:cxnSp macro="">
      <xdr:nvCxnSpPr>
        <xdr:cNvPr id="741" name="直線コネクタ 740">
          <a:extLst>
            <a:ext uri="{FF2B5EF4-FFF2-40B4-BE49-F238E27FC236}">
              <a16:creationId xmlns:a16="http://schemas.microsoft.com/office/drawing/2014/main" id="{86B4D0D0-64BA-4672-A601-503718A910B8}"/>
            </a:ext>
          </a:extLst>
        </xdr:cNvPr>
        <xdr:cNvCxnSpPr/>
      </xdr:nvCxnSpPr>
      <xdr:spPr>
        <a:xfrm flipV="1">
          <a:off x="17988280" y="17947005"/>
          <a:ext cx="78994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135889</xdr:rowOff>
    </xdr:from>
    <xdr:to>
      <xdr:col>102</xdr:col>
      <xdr:colOff>165100</xdr:colOff>
      <xdr:row>107</xdr:row>
      <xdr:rowOff>66039</xdr:rowOff>
    </xdr:to>
    <xdr:sp macro="" textlink="">
      <xdr:nvSpPr>
        <xdr:cNvPr id="742" name="楕円 741">
          <a:extLst>
            <a:ext uri="{FF2B5EF4-FFF2-40B4-BE49-F238E27FC236}">
              <a16:creationId xmlns:a16="http://schemas.microsoft.com/office/drawing/2014/main" id="{868E4A46-37BD-4CB1-AE90-B1E127BD8EC6}"/>
            </a:ext>
          </a:extLst>
        </xdr:cNvPr>
        <xdr:cNvSpPr/>
      </xdr:nvSpPr>
      <xdr:spPr>
        <a:xfrm>
          <a:off x="17162780" y="17905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15239</xdr:rowOff>
    </xdr:from>
    <xdr:to>
      <xdr:col>107</xdr:col>
      <xdr:colOff>50800</xdr:colOff>
      <xdr:row>107</xdr:row>
      <xdr:rowOff>15621</xdr:rowOff>
    </xdr:to>
    <xdr:cxnSp macro="">
      <xdr:nvCxnSpPr>
        <xdr:cNvPr id="743" name="直線コネクタ 742">
          <a:extLst>
            <a:ext uri="{FF2B5EF4-FFF2-40B4-BE49-F238E27FC236}">
              <a16:creationId xmlns:a16="http://schemas.microsoft.com/office/drawing/2014/main" id="{27C5A7A6-C5C6-4CBD-82C0-B81E88D19AB0}"/>
            </a:ext>
          </a:extLst>
        </xdr:cNvPr>
        <xdr:cNvCxnSpPr/>
      </xdr:nvCxnSpPr>
      <xdr:spPr>
        <a:xfrm>
          <a:off x="17213580" y="17952719"/>
          <a:ext cx="7747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142748</xdr:rowOff>
    </xdr:from>
    <xdr:to>
      <xdr:col>98</xdr:col>
      <xdr:colOff>38100</xdr:colOff>
      <xdr:row>107</xdr:row>
      <xdr:rowOff>72898</xdr:rowOff>
    </xdr:to>
    <xdr:sp macro="" textlink="">
      <xdr:nvSpPr>
        <xdr:cNvPr id="744" name="楕円 743">
          <a:extLst>
            <a:ext uri="{FF2B5EF4-FFF2-40B4-BE49-F238E27FC236}">
              <a16:creationId xmlns:a16="http://schemas.microsoft.com/office/drawing/2014/main" id="{128930EB-611A-4A9B-B75F-CF3C77399A54}"/>
            </a:ext>
          </a:extLst>
        </xdr:cNvPr>
        <xdr:cNvSpPr/>
      </xdr:nvSpPr>
      <xdr:spPr>
        <a:xfrm>
          <a:off x="16388080" y="179125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15239</xdr:rowOff>
    </xdr:from>
    <xdr:to>
      <xdr:col>102</xdr:col>
      <xdr:colOff>114300</xdr:colOff>
      <xdr:row>107</xdr:row>
      <xdr:rowOff>22098</xdr:rowOff>
    </xdr:to>
    <xdr:cxnSp macro="">
      <xdr:nvCxnSpPr>
        <xdr:cNvPr id="745" name="直線コネクタ 744">
          <a:extLst>
            <a:ext uri="{FF2B5EF4-FFF2-40B4-BE49-F238E27FC236}">
              <a16:creationId xmlns:a16="http://schemas.microsoft.com/office/drawing/2014/main" id="{6266B13D-F2B9-4B10-9ABF-445F7C077B76}"/>
            </a:ext>
          </a:extLst>
        </xdr:cNvPr>
        <xdr:cNvCxnSpPr/>
      </xdr:nvCxnSpPr>
      <xdr:spPr>
        <a:xfrm flipV="1">
          <a:off x="16431260" y="17952719"/>
          <a:ext cx="78232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69994</xdr:rowOff>
    </xdr:from>
    <xdr:ext cx="469744" cy="259045"/>
    <xdr:sp macro="" textlink="">
      <xdr:nvSpPr>
        <xdr:cNvPr id="746" name="n_1aveValue【公民館】&#10;一人当たり面積">
          <a:extLst>
            <a:ext uri="{FF2B5EF4-FFF2-40B4-BE49-F238E27FC236}">
              <a16:creationId xmlns:a16="http://schemas.microsoft.com/office/drawing/2014/main" id="{6A2CDA9E-9A63-4136-BFBF-E2C224B9C097}"/>
            </a:ext>
          </a:extLst>
        </xdr:cNvPr>
        <xdr:cNvSpPr txBox="1"/>
      </xdr:nvSpPr>
      <xdr:spPr>
        <a:xfrm>
          <a:off x="18561127" y="1767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101744</xdr:rowOff>
    </xdr:from>
    <xdr:ext cx="469744" cy="259045"/>
    <xdr:sp macro="" textlink="">
      <xdr:nvSpPr>
        <xdr:cNvPr id="747" name="n_2aveValue【公民館】&#10;一人当たり面積">
          <a:extLst>
            <a:ext uri="{FF2B5EF4-FFF2-40B4-BE49-F238E27FC236}">
              <a16:creationId xmlns:a16="http://schemas.microsoft.com/office/drawing/2014/main" id="{A6E54763-C971-464A-83B5-61C4CAC52E7C}"/>
            </a:ext>
          </a:extLst>
        </xdr:cNvPr>
        <xdr:cNvSpPr txBox="1"/>
      </xdr:nvSpPr>
      <xdr:spPr>
        <a:xfrm>
          <a:off x="17776267" y="1803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748" name="n_3aveValue【公民館】&#10;一人当たり面積">
          <a:extLst>
            <a:ext uri="{FF2B5EF4-FFF2-40B4-BE49-F238E27FC236}">
              <a16:creationId xmlns:a16="http://schemas.microsoft.com/office/drawing/2014/main" id="{85B1217C-7741-4413-8B05-8360C831DF1A}"/>
            </a:ext>
          </a:extLst>
        </xdr:cNvPr>
        <xdr:cNvSpPr txBox="1"/>
      </xdr:nvSpPr>
      <xdr:spPr>
        <a:xfrm>
          <a:off x="17001567"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749" name="n_4aveValue【公民館】&#10;一人当たり面積">
          <a:extLst>
            <a:ext uri="{FF2B5EF4-FFF2-40B4-BE49-F238E27FC236}">
              <a16:creationId xmlns:a16="http://schemas.microsoft.com/office/drawing/2014/main" id="{BE284BEC-91D9-468A-9614-714E00DB5DDB}"/>
            </a:ext>
          </a:extLst>
        </xdr:cNvPr>
        <xdr:cNvSpPr txBox="1"/>
      </xdr:nvSpPr>
      <xdr:spPr>
        <a:xfrm>
          <a:off x="1622686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51452</xdr:rowOff>
    </xdr:from>
    <xdr:ext cx="469744" cy="259045"/>
    <xdr:sp macro="" textlink="">
      <xdr:nvSpPr>
        <xdr:cNvPr id="750" name="n_1mainValue【公民館】&#10;一人当たり面積">
          <a:extLst>
            <a:ext uri="{FF2B5EF4-FFF2-40B4-BE49-F238E27FC236}">
              <a16:creationId xmlns:a16="http://schemas.microsoft.com/office/drawing/2014/main" id="{E6A71CA7-50F5-4D77-AB17-C8F56DFD7FBC}"/>
            </a:ext>
          </a:extLst>
        </xdr:cNvPr>
        <xdr:cNvSpPr txBox="1"/>
      </xdr:nvSpPr>
      <xdr:spPr>
        <a:xfrm>
          <a:off x="18561127" y="1798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82948</xdr:rowOff>
    </xdr:from>
    <xdr:ext cx="469744" cy="259045"/>
    <xdr:sp macro="" textlink="">
      <xdr:nvSpPr>
        <xdr:cNvPr id="751" name="n_2mainValue【公民館】&#10;一人当たり面積">
          <a:extLst>
            <a:ext uri="{FF2B5EF4-FFF2-40B4-BE49-F238E27FC236}">
              <a16:creationId xmlns:a16="http://schemas.microsoft.com/office/drawing/2014/main" id="{C0502F98-8A6D-49B6-81EB-379DE03C5BE9}"/>
            </a:ext>
          </a:extLst>
        </xdr:cNvPr>
        <xdr:cNvSpPr txBox="1"/>
      </xdr:nvSpPr>
      <xdr:spPr>
        <a:xfrm>
          <a:off x="17776267" y="176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82566</xdr:rowOff>
    </xdr:from>
    <xdr:ext cx="469744" cy="259045"/>
    <xdr:sp macro="" textlink="">
      <xdr:nvSpPr>
        <xdr:cNvPr id="752" name="n_3mainValue【公民館】&#10;一人当たり面積">
          <a:extLst>
            <a:ext uri="{FF2B5EF4-FFF2-40B4-BE49-F238E27FC236}">
              <a16:creationId xmlns:a16="http://schemas.microsoft.com/office/drawing/2014/main" id="{4E1A4A81-2AA2-4ABB-9E25-8361B46D63D8}"/>
            </a:ext>
          </a:extLst>
        </xdr:cNvPr>
        <xdr:cNvSpPr txBox="1"/>
      </xdr:nvSpPr>
      <xdr:spPr>
        <a:xfrm>
          <a:off x="1700156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64025</xdr:rowOff>
    </xdr:from>
    <xdr:ext cx="469744" cy="259045"/>
    <xdr:sp macro="" textlink="">
      <xdr:nvSpPr>
        <xdr:cNvPr id="753" name="n_4mainValue【公民館】&#10;一人当たり面積">
          <a:extLst>
            <a:ext uri="{FF2B5EF4-FFF2-40B4-BE49-F238E27FC236}">
              <a16:creationId xmlns:a16="http://schemas.microsoft.com/office/drawing/2014/main" id="{4DA2D201-89EE-4E23-9E87-FCF62B295702}"/>
            </a:ext>
          </a:extLst>
        </xdr:cNvPr>
        <xdr:cNvSpPr txBox="1"/>
      </xdr:nvSpPr>
      <xdr:spPr>
        <a:xfrm>
          <a:off x="1622686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95672F41-B56B-4D58-80FB-493893F7C6CF}"/>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966E138C-23CC-41B8-9B3E-3CF4DE24C4B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6F636F7-B3EB-49A1-AB61-3F40C3BCD8C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更新した学保育所や学校施設を除き軒並み類似団体より償却率が高い。すなわち施設が老朽化しているということである。公共施設等総合管理計画に基づき、今後の更新を含めた老朽化対策に取り組むこと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7A4F09E-ADA2-4B01-BF5D-89326ABA8BB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8C22F66-56FD-436C-A386-9483CF9C8B8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8C1BF3-D686-49B7-803A-635439FFF15C}"/>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394295-C2BB-4DFE-AD8B-036FDC74596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164BF0-8728-4019-BF77-AA25D927BE8A}"/>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47E5679-A3E4-4D97-B02E-09D7BC2C077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836DEC3-A772-42AF-8324-C4C8BD0B40C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E74C01-A824-48B6-AAC0-526E904C213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DB52244-0178-47D9-A05E-1EBD3204306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D062F2D-1F00-4505-957E-03CCF047F55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1,452
1,446
57.97
3,870,482
3,786,520
76,286
1,186,356
3,779,497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8991DF-E8B6-456C-96C9-982D91624E4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68CAB2B-6602-4B9A-AA35-88731E42498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28B0E80-45DE-464B-AB86-4DCB227EBA7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713C920-74D1-41BE-92D2-6B2CA5DB6FC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0C7E6A-97F3-4887-80C9-B3DD977AD004}"/>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D7A5DDF-5D56-4F69-90DC-E1DC10C2472E}"/>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34516E1-63A7-4FA5-8E4C-92314FF3EACA}"/>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60EB853-E058-46CB-A0FB-6ACAA003BF6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9266B82-6E17-4618-9881-FBA95D60C326}"/>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D5549D-E039-45AB-81A1-00C94BA997B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C964F0C-1C7F-4D9A-B21C-46D29074D9CA}"/>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D2C8F1F-AB9E-4959-9165-EF910FE1C065}"/>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947B27A-F8B0-4DA0-964F-DC7E6AF115F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3C9B9ED-760A-4434-8A76-D48F6F030807}"/>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D962AF3-B030-44ED-81CC-554B9BC65A0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A2141C8-E22D-41EF-9560-DDF90FD4DBDD}"/>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223AFA-FD74-4071-A0E0-3FBFAB912F2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F904BF3-53C7-4924-842A-2DC04FF86403}"/>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470A3B6-1522-4BEB-BF04-D98DA985BEE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BA450EF-D507-41BB-A5F8-7F22C09D70AA}"/>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7BD8298-B9B5-4920-AAD6-A394AFFE31D5}"/>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8BD3B25-371C-4C32-9751-3E4AC426919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2254BCC-F9F1-4D0A-845C-94FFCAE3E9E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2B126A6-2382-4F83-8550-1E39FED3E0FB}"/>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78D27ED-662D-4F0F-811D-D0EF4DEBF03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A611A0E-6F6B-434B-BC61-2C146B57984C}"/>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F1A8D2D-3DA8-4A0D-9E5F-6D614617E31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0757B16-2D7E-4A7E-9D62-C18E3050F69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5BE9E80-7B16-49B0-82EA-F62F8F1473ED}"/>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8CBFBC3-6DC5-4570-94C4-8E3AB5E2CB3A}"/>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3003824-858C-458F-8F05-E9349D35CFC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C2E7D03-2058-45FB-9DCA-0A47EF2BCF7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EAE3E9C-B72F-4D11-A9DA-BA21D57DA2F9}"/>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59B4206-E804-4583-9BA5-A2D47004715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473BD40-2EB8-48D3-90D5-F3CDFFD1C294}"/>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21C40D3-E394-48C7-86DE-D1956DBBDB19}"/>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38AD4BD-4759-40E6-A859-B368BE20824E}"/>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18E0F5D-A406-42A2-8331-D70126C4DA9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47CF240-99E9-4266-A24A-4A28FCAB08C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53A9704-10A0-4D2F-AB75-F06FD30642D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98D187A-5EEE-46E8-8E93-D01388E30A4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A9F5695-F3B8-426C-99B6-E7DBFE24643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BE979FD-9C17-4148-96FE-320B492B7DFE}"/>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95F8198-3057-4825-9CB6-F1BEE3F5F397}"/>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D4896FB-5680-4D7F-A548-D849D2CDEDEC}"/>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5BDFF71-F262-447F-9C82-E788BE75AEAA}"/>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C2B0D97-DCEC-401B-841B-44202E7878A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EAEFB36-FE2C-42A1-9763-CD6A8937B64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2BE08D0-5878-492B-8DAE-BFE306EDD5B4}"/>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AAA51249-B8E6-4D5D-B4DE-B8D72B1D3FA5}"/>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30043D3-6CBA-4112-B031-3E2CED559F07}"/>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C1BB14A4-D0EC-4F46-AB81-3053EE8D749C}"/>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C8977B10-389F-4D92-A46E-283D94682F47}"/>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F4D04F2-8FA4-4226-916C-710F27651DC6}"/>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3854C5F6-16F0-40AE-B75D-22B0A183BE1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D7ED534-76A4-4A6E-AECD-8F02B18A4A87}"/>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7F844175-7CB6-410F-8D6E-E5ED827CD73E}"/>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AC6A288C-3178-4AAD-9A4B-3D9077004986}"/>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8AFDE676-200C-49CF-83DA-5AD086F52C0E}"/>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34A1A74E-3E30-4B9B-AF16-31C188644CD2}"/>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F5DF8E4B-382B-4E10-9B48-96C9A820862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6CD2F8D4-C6A1-4931-ADF1-27E639C653BC}"/>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1EDEA7E5-5A43-4F3E-9ACB-88336457CFAF}"/>
            </a:ext>
          </a:extLst>
        </xdr:cNvPr>
        <xdr:cNvCxnSpPr/>
      </xdr:nvCxnSpPr>
      <xdr:spPr>
        <a:xfrm flipV="1">
          <a:off x="4086225" y="9410700"/>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A7A7BA17-A2A8-4ED8-BBC1-19328538F00A}"/>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99132FB4-210D-496F-B138-B28D656DF705}"/>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1C4A83DD-2548-4309-8323-014A2C67B1AC}"/>
            </a:ext>
          </a:extLst>
        </xdr:cNvPr>
        <xdr:cNvSpPr txBox="1"/>
      </xdr:nvSpPr>
      <xdr:spPr>
        <a:xfrm>
          <a:off x="4124960" y="9193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C7CD5A61-8668-47D7-BED5-521CD8192157}"/>
            </a:ext>
          </a:extLst>
        </xdr:cNvPr>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117039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7C6AB3A-D92E-4E1C-9E77-33E092E9C70D}"/>
            </a:ext>
          </a:extLst>
        </xdr:cNvPr>
        <xdr:cNvSpPr txBox="1"/>
      </xdr:nvSpPr>
      <xdr:spPr>
        <a:xfrm>
          <a:off x="4124960" y="10343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a:extLst>
            <a:ext uri="{FF2B5EF4-FFF2-40B4-BE49-F238E27FC236}">
              <a16:creationId xmlns:a16="http://schemas.microsoft.com/office/drawing/2014/main" id="{18B9C2F9-B934-4F5D-A445-81A241B4C480}"/>
            </a:ext>
          </a:extLst>
        </xdr:cNvPr>
        <xdr:cNvSpPr/>
      </xdr:nvSpPr>
      <xdr:spPr>
        <a:xfrm>
          <a:off x="4036060" y="10364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a:extLst>
            <a:ext uri="{FF2B5EF4-FFF2-40B4-BE49-F238E27FC236}">
              <a16:creationId xmlns:a16="http://schemas.microsoft.com/office/drawing/2014/main" id="{F094BD7B-34DA-4FB2-8548-2E846169EE04}"/>
            </a:ext>
          </a:extLst>
        </xdr:cNvPr>
        <xdr:cNvSpPr/>
      </xdr:nvSpPr>
      <xdr:spPr>
        <a:xfrm>
          <a:off x="3312160" y="103499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a:extLst>
            <a:ext uri="{FF2B5EF4-FFF2-40B4-BE49-F238E27FC236}">
              <a16:creationId xmlns:a16="http://schemas.microsoft.com/office/drawing/2014/main" id="{96C5D44B-E4E0-43A1-B02C-7E71A7FC48D9}"/>
            </a:ext>
          </a:extLst>
        </xdr:cNvPr>
        <xdr:cNvSpPr/>
      </xdr:nvSpPr>
      <xdr:spPr>
        <a:xfrm>
          <a:off x="2514600" y="103679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a:extLst>
            <a:ext uri="{FF2B5EF4-FFF2-40B4-BE49-F238E27FC236}">
              <a16:creationId xmlns:a16="http://schemas.microsoft.com/office/drawing/2014/main" id="{721D6898-C37E-4AAE-BE53-4ACF676C33D5}"/>
            </a:ext>
          </a:extLst>
        </xdr:cNvPr>
        <xdr:cNvSpPr/>
      </xdr:nvSpPr>
      <xdr:spPr>
        <a:xfrm>
          <a:off x="1739900" y="10315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a:extLst>
            <a:ext uri="{FF2B5EF4-FFF2-40B4-BE49-F238E27FC236}">
              <a16:creationId xmlns:a16="http://schemas.microsoft.com/office/drawing/2014/main" id="{3122CEBD-3CEA-4443-AE5F-70E5247E17BE}"/>
            </a:ext>
          </a:extLst>
        </xdr:cNvPr>
        <xdr:cNvSpPr/>
      </xdr:nvSpPr>
      <xdr:spPr>
        <a:xfrm>
          <a:off x="965200" y="102149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C7E77D8-B890-4651-982D-3C7D4B0BDAE9}"/>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5DEB9BD-C778-4ECF-949C-F00E2B5B84A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3B02695-A1C1-4660-8EC6-7639E360C51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22F3F41-7F13-44FC-BD88-9723A59B4C9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56FA6806-8275-4C27-9D2C-75E66B1ADF5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0" name="楕円 89">
          <a:extLst>
            <a:ext uri="{FF2B5EF4-FFF2-40B4-BE49-F238E27FC236}">
              <a16:creationId xmlns:a16="http://schemas.microsoft.com/office/drawing/2014/main" id="{CDC1F1F1-659A-4E2E-BD3F-A8626BD0023F}"/>
            </a:ext>
          </a:extLst>
        </xdr:cNvPr>
        <xdr:cNvSpPr/>
      </xdr:nvSpPr>
      <xdr:spPr>
        <a:xfrm>
          <a:off x="3312160" y="108087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79828</xdr:rowOff>
    </xdr:from>
    <xdr:to>
      <xdr:col>15</xdr:col>
      <xdr:colOff>101600</xdr:colOff>
      <xdr:row>65</xdr:row>
      <xdr:rowOff>9978</xdr:rowOff>
    </xdr:to>
    <xdr:sp macro="" textlink="">
      <xdr:nvSpPr>
        <xdr:cNvPr id="91" name="楕円 90">
          <a:extLst>
            <a:ext uri="{FF2B5EF4-FFF2-40B4-BE49-F238E27FC236}">
              <a16:creationId xmlns:a16="http://schemas.microsoft.com/office/drawing/2014/main" id="{C9C787FD-6E29-4950-9BBE-722704355132}"/>
            </a:ext>
          </a:extLst>
        </xdr:cNvPr>
        <xdr:cNvSpPr/>
      </xdr:nvSpPr>
      <xdr:spPr>
        <a:xfrm>
          <a:off x="2514600" y="10808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2" name="直線コネクタ 91">
          <a:extLst>
            <a:ext uri="{FF2B5EF4-FFF2-40B4-BE49-F238E27FC236}">
              <a16:creationId xmlns:a16="http://schemas.microsoft.com/office/drawing/2014/main" id="{E602A437-5396-4503-8459-40711FD23F0D}"/>
            </a:ext>
          </a:extLst>
        </xdr:cNvPr>
        <xdr:cNvCxnSpPr/>
      </xdr:nvCxnSpPr>
      <xdr:spPr>
        <a:xfrm>
          <a:off x="2565400" y="1085958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3" name="楕円 92">
          <a:extLst>
            <a:ext uri="{FF2B5EF4-FFF2-40B4-BE49-F238E27FC236}">
              <a16:creationId xmlns:a16="http://schemas.microsoft.com/office/drawing/2014/main" id="{5E440BCE-B294-480C-9EBB-B2816154EC0C}"/>
            </a:ext>
          </a:extLst>
        </xdr:cNvPr>
        <xdr:cNvSpPr/>
      </xdr:nvSpPr>
      <xdr:spPr>
        <a:xfrm>
          <a:off x="1739900" y="10808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4" name="直線コネクタ 93">
          <a:extLst>
            <a:ext uri="{FF2B5EF4-FFF2-40B4-BE49-F238E27FC236}">
              <a16:creationId xmlns:a16="http://schemas.microsoft.com/office/drawing/2014/main" id="{8F398BF3-1554-4627-B7A0-5531A789040A}"/>
            </a:ext>
          </a:extLst>
        </xdr:cNvPr>
        <xdr:cNvCxnSpPr/>
      </xdr:nvCxnSpPr>
      <xdr:spPr>
        <a:xfrm>
          <a:off x="1790700" y="1085958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5" name="楕円 94">
          <a:extLst>
            <a:ext uri="{FF2B5EF4-FFF2-40B4-BE49-F238E27FC236}">
              <a16:creationId xmlns:a16="http://schemas.microsoft.com/office/drawing/2014/main" id="{9AE90CC2-4234-4F61-8A50-CACF7103902E}"/>
            </a:ext>
          </a:extLst>
        </xdr:cNvPr>
        <xdr:cNvSpPr/>
      </xdr:nvSpPr>
      <xdr:spPr>
        <a:xfrm>
          <a:off x="965200" y="108087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6" name="直線コネクタ 95">
          <a:extLst>
            <a:ext uri="{FF2B5EF4-FFF2-40B4-BE49-F238E27FC236}">
              <a16:creationId xmlns:a16="http://schemas.microsoft.com/office/drawing/2014/main" id="{82F07880-3BDF-4134-BA12-B84E7C926A44}"/>
            </a:ext>
          </a:extLst>
        </xdr:cNvPr>
        <xdr:cNvCxnSpPr/>
      </xdr:nvCxnSpPr>
      <xdr:spPr>
        <a:xfrm>
          <a:off x="1008380" y="1085958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70593</xdr:rowOff>
    </xdr:from>
    <xdr:ext cx="405111" cy="259045"/>
    <xdr:sp macro="" textlink="">
      <xdr:nvSpPr>
        <xdr:cNvPr id="97" name="n_1aveValue【体育館・プール】&#10;有形固定資産減価償却率">
          <a:extLst>
            <a:ext uri="{FF2B5EF4-FFF2-40B4-BE49-F238E27FC236}">
              <a16:creationId xmlns:a16="http://schemas.microsoft.com/office/drawing/2014/main" id="{23E49CBA-0EAF-4252-94DC-5C7CE8BDF084}"/>
            </a:ext>
          </a:extLst>
        </xdr:cNvPr>
        <xdr:cNvSpPr txBox="1"/>
      </xdr:nvSpPr>
      <xdr:spPr>
        <a:xfrm>
          <a:off x="317056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88554</xdr:rowOff>
    </xdr:from>
    <xdr:ext cx="405111" cy="259045"/>
    <xdr:sp macro="" textlink="">
      <xdr:nvSpPr>
        <xdr:cNvPr id="98" name="n_2aveValue【体育館・プール】&#10;有形固定資産減価償却率">
          <a:extLst>
            <a:ext uri="{FF2B5EF4-FFF2-40B4-BE49-F238E27FC236}">
              <a16:creationId xmlns:a16="http://schemas.microsoft.com/office/drawing/2014/main" id="{A7DC596A-A6E4-46AA-967A-1298C7F1428C}"/>
            </a:ext>
          </a:extLst>
        </xdr:cNvPr>
        <xdr:cNvSpPr txBox="1"/>
      </xdr:nvSpPr>
      <xdr:spPr>
        <a:xfrm>
          <a:off x="238570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99" name="n_3aveValue【体育館・プール】&#10;有形固定資産減価償却率">
          <a:extLst>
            <a:ext uri="{FF2B5EF4-FFF2-40B4-BE49-F238E27FC236}">
              <a16:creationId xmlns:a16="http://schemas.microsoft.com/office/drawing/2014/main" id="{975AE148-AFC4-4C86-8E20-CBB963D2BDE1}"/>
            </a:ext>
          </a:extLst>
        </xdr:cNvPr>
        <xdr:cNvSpPr txBox="1"/>
      </xdr:nvSpPr>
      <xdr:spPr>
        <a:xfrm>
          <a:off x="161100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00" name="n_4aveValue【体育館・プール】&#10;有形固定資産減価償却率">
          <a:extLst>
            <a:ext uri="{FF2B5EF4-FFF2-40B4-BE49-F238E27FC236}">
              <a16:creationId xmlns:a16="http://schemas.microsoft.com/office/drawing/2014/main" id="{9B24DB80-528E-4C34-A9D0-0A63EE6ECE0E}"/>
            </a:ext>
          </a:extLst>
        </xdr:cNvPr>
        <xdr:cNvSpPr txBox="1"/>
      </xdr:nvSpPr>
      <xdr:spPr>
        <a:xfrm>
          <a:off x="836304" y="9994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1" name="n_1mainValue【体育館・プール】&#10;有形固定資産減価償却率">
          <a:extLst>
            <a:ext uri="{FF2B5EF4-FFF2-40B4-BE49-F238E27FC236}">
              <a16:creationId xmlns:a16="http://schemas.microsoft.com/office/drawing/2014/main" id="{6EF2CA99-E137-43AB-8BF8-08EE37044BB9}"/>
            </a:ext>
          </a:extLst>
        </xdr:cNvPr>
        <xdr:cNvSpPr txBox="1"/>
      </xdr:nvSpPr>
      <xdr:spPr>
        <a:xfrm>
          <a:off x="3138247" y="108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2" name="n_2mainValue【体育館・プール】&#10;有形固定資産減価償却率">
          <a:extLst>
            <a:ext uri="{FF2B5EF4-FFF2-40B4-BE49-F238E27FC236}">
              <a16:creationId xmlns:a16="http://schemas.microsoft.com/office/drawing/2014/main" id="{A7ED3706-327D-40C7-A82B-E92B2ADB398E}"/>
            </a:ext>
          </a:extLst>
        </xdr:cNvPr>
        <xdr:cNvSpPr txBox="1"/>
      </xdr:nvSpPr>
      <xdr:spPr>
        <a:xfrm>
          <a:off x="2353387" y="108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3" name="n_3mainValue【体育館・プール】&#10;有形固定資産減価償却率">
          <a:extLst>
            <a:ext uri="{FF2B5EF4-FFF2-40B4-BE49-F238E27FC236}">
              <a16:creationId xmlns:a16="http://schemas.microsoft.com/office/drawing/2014/main" id="{0B0E9DF5-125F-4426-ABB9-4F4BD0879A9C}"/>
            </a:ext>
          </a:extLst>
        </xdr:cNvPr>
        <xdr:cNvSpPr txBox="1"/>
      </xdr:nvSpPr>
      <xdr:spPr>
        <a:xfrm>
          <a:off x="1578687" y="108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4" name="n_4mainValue【体育館・プール】&#10;有形固定資産減価償却率">
          <a:extLst>
            <a:ext uri="{FF2B5EF4-FFF2-40B4-BE49-F238E27FC236}">
              <a16:creationId xmlns:a16="http://schemas.microsoft.com/office/drawing/2014/main" id="{89B28BAB-E320-48E8-8154-9842A97E464C}"/>
            </a:ext>
          </a:extLst>
        </xdr:cNvPr>
        <xdr:cNvSpPr txBox="1"/>
      </xdr:nvSpPr>
      <xdr:spPr>
        <a:xfrm>
          <a:off x="803987" y="108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A7767AC1-BF47-415A-AFF1-3E5A512FAE17}"/>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85DF7905-1B4C-4A38-AC0D-65F4272C033B}"/>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3CE83D65-F5EF-422D-AEC6-F5DEDDDB6E2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36762E9C-39ED-4239-AFD3-D97234A958E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F2FCE994-E072-4D9B-9B09-F1371E23473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A37482E1-D57D-474F-8B3F-952DD5A20EAE}"/>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BC0D3E94-3894-471A-BF08-71F5A86F05B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296746E1-E51D-4E17-854B-51A479C689CB}"/>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89FD523C-737A-47A0-87A3-E56C66354BE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915EC2D2-C08B-411F-B56A-C8CA703BAEF8}"/>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5" name="直線コネクタ 114">
          <a:extLst>
            <a:ext uri="{FF2B5EF4-FFF2-40B4-BE49-F238E27FC236}">
              <a16:creationId xmlns:a16="http://schemas.microsoft.com/office/drawing/2014/main" id="{A5E739E8-410C-435C-BBF7-4502A905D07E}"/>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6" name="テキスト ボックス 115">
          <a:extLst>
            <a:ext uri="{FF2B5EF4-FFF2-40B4-BE49-F238E27FC236}">
              <a16:creationId xmlns:a16="http://schemas.microsoft.com/office/drawing/2014/main" id="{E7908ED8-4788-44DF-BE99-EE9F971548B0}"/>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7" name="直線コネクタ 116">
          <a:extLst>
            <a:ext uri="{FF2B5EF4-FFF2-40B4-BE49-F238E27FC236}">
              <a16:creationId xmlns:a16="http://schemas.microsoft.com/office/drawing/2014/main" id="{B7EE0B6F-A192-4FA9-8E6E-CDD0499057C8}"/>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8" name="テキスト ボックス 117">
          <a:extLst>
            <a:ext uri="{FF2B5EF4-FFF2-40B4-BE49-F238E27FC236}">
              <a16:creationId xmlns:a16="http://schemas.microsoft.com/office/drawing/2014/main" id="{09E2C2A3-0774-441F-A9C5-2DE70CB9B1F1}"/>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9" name="直線コネクタ 118">
          <a:extLst>
            <a:ext uri="{FF2B5EF4-FFF2-40B4-BE49-F238E27FC236}">
              <a16:creationId xmlns:a16="http://schemas.microsoft.com/office/drawing/2014/main" id="{5BFCE280-FAA1-4C38-9F15-F1AE469DFB58}"/>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0" name="テキスト ボックス 119">
          <a:extLst>
            <a:ext uri="{FF2B5EF4-FFF2-40B4-BE49-F238E27FC236}">
              <a16:creationId xmlns:a16="http://schemas.microsoft.com/office/drawing/2014/main" id="{D1AC55BA-754A-4C51-B1B1-4456C2258978}"/>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1" name="直線コネクタ 120">
          <a:extLst>
            <a:ext uri="{FF2B5EF4-FFF2-40B4-BE49-F238E27FC236}">
              <a16:creationId xmlns:a16="http://schemas.microsoft.com/office/drawing/2014/main" id="{8E0DC283-1841-4294-BF14-63274FB8298D}"/>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2" name="テキスト ボックス 121">
          <a:extLst>
            <a:ext uri="{FF2B5EF4-FFF2-40B4-BE49-F238E27FC236}">
              <a16:creationId xmlns:a16="http://schemas.microsoft.com/office/drawing/2014/main" id="{6EC7DB63-93ED-483C-BD00-FE0EA65A4BAE}"/>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DC12A9C3-1DB8-4AED-A3AF-3A63A3C2CBA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5C428374-CB87-4D54-98A1-747150FC440A}"/>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F91161F5-36E4-4D6D-B1B8-EF5E13D00958}"/>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6" name="直線コネクタ 125">
          <a:extLst>
            <a:ext uri="{FF2B5EF4-FFF2-40B4-BE49-F238E27FC236}">
              <a16:creationId xmlns:a16="http://schemas.microsoft.com/office/drawing/2014/main" id="{BEDABAAE-0A61-48F3-B539-8F6CB5461618}"/>
            </a:ext>
          </a:extLst>
        </xdr:cNvPr>
        <xdr:cNvCxnSpPr/>
      </xdr:nvCxnSpPr>
      <xdr:spPr>
        <a:xfrm flipV="1">
          <a:off x="9219565" y="9265463"/>
          <a:ext cx="0" cy="1447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27" name="【体育館・プール】&#10;一人当たり面積最小値テキスト">
          <a:extLst>
            <a:ext uri="{FF2B5EF4-FFF2-40B4-BE49-F238E27FC236}">
              <a16:creationId xmlns:a16="http://schemas.microsoft.com/office/drawing/2014/main" id="{92B8FDBA-E7D6-4CDE-9CF2-2AE81DE783AD}"/>
            </a:ext>
          </a:extLst>
        </xdr:cNvPr>
        <xdr:cNvSpPr txBox="1"/>
      </xdr:nvSpPr>
      <xdr:spPr>
        <a:xfrm>
          <a:off x="9258300" y="1071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28" name="直線コネクタ 127">
          <a:extLst>
            <a:ext uri="{FF2B5EF4-FFF2-40B4-BE49-F238E27FC236}">
              <a16:creationId xmlns:a16="http://schemas.microsoft.com/office/drawing/2014/main" id="{188047DA-D1DF-47D4-8515-F84616CFEC9E}"/>
            </a:ext>
          </a:extLst>
        </xdr:cNvPr>
        <xdr:cNvCxnSpPr/>
      </xdr:nvCxnSpPr>
      <xdr:spPr>
        <a:xfrm>
          <a:off x="9154160" y="107126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29" name="【体育館・プール】&#10;一人当たり面積最大値テキスト">
          <a:extLst>
            <a:ext uri="{FF2B5EF4-FFF2-40B4-BE49-F238E27FC236}">
              <a16:creationId xmlns:a16="http://schemas.microsoft.com/office/drawing/2014/main" id="{C5F249DC-4A8A-47BA-AAD0-0404967B14C6}"/>
            </a:ext>
          </a:extLst>
        </xdr:cNvPr>
        <xdr:cNvSpPr txBox="1"/>
      </xdr:nvSpPr>
      <xdr:spPr>
        <a:xfrm>
          <a:off x="9258300" y="904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30" name="直線コネクタ 129">
          <a:extLst>
            <a:ext uri="{FF2B5EF4-FFF2-40B4-BE49-F238E27FC236}">
              <a16:creationId xmlns:a16="http://schemas.microsoft.com/office/drawing/2014/main" id="{A6427921-505F-4A25-B459-43A1FC4E86FC}"/>
            </a:ext>
          </a:extLst>
        </xdr:cNvPr>
        <xdr:cNvCxnSpPr/>
      </xdr:nvCxnSpPr>
      <xdr:spPr>
        <a:xfrm>
          <a:off x="9154160" y="9265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131" name="【体育館・プール】&#10;一人当たり面積平均値テキスト">
          <a:extLst>
            <a:ext uri="{FF2B5EF4-FFF2-40B4-BE49-F238E27FC236}">
              <a16:creationId xmlns:a16="http://schemas.microsoft.com/office/drawing/2014/main" id="{E40C5C2A-6411-41C0-A092-BCB32B061312}"/>
            </a:ext>
          </a:extLst>
        </xdr:cNvPr>
        <xdr:cNvSpPr txBox="1"/>
      </xdr:nvSpPr>
      <xdr:spPr>
        <a:xfrm>
          <a:off x="9258300" y="10238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32" name="フローチャート: 判断 131">
          <a:extLst>
            <a:ext uri="{FF2B5EF4-FFF2-40B4-BE49-F238E27FC236}">
              <a16:creationId xmlns:a16="http://schemas.microsoft.com/office/drawing/2014/main" id="{3141F945-26B9-49A2-A4BC-D6BC6A4D2E25}"/>
            </a:ext>
          </a:extLst>
        </xdr:cNvPr>
        <xdr:cNvSpPr/>
      </xdr:nvSpPr>
      <xdr:spPr>
        <a:xfrm>
          <a:off x="9192260" y="102598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3" name="フローチャート: 判断 132">
          <a:extLst>
            <a:ext uri="{FF2B5EF4-FFF2-40B4-BE49-F238E27FC236}">
              <a16:creationId xmlns:a16="http://schemas.microsoft.com/office/drawing/2014/main" id="{EA85BB80-59BE-4AC6-A0DC-A9116338A1F3}"/>
            </a:ext>
          </a:extLst>
        </xdr:cNvPr>
        <xdr:cNvSpPr/>
      </xdr:nvSpPr>
      <xdr:spPr>
        <a:xfrm>
          <a:off x="8445500" y="10198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4" name="フローチャート: 判断 133">
          <a:extLst>
            <a:ext uri="{FF2B5EF4-FFF2-40B4-BE49-F238E27FC236}">
              <a16:creationId xmlns:a16="http://schemas.microsoft.com/office/drawing/2014/main" id="{2DAF71A6-A0D7-4DD1-BB4B-D1491CE736E9}"/>
            </a:ext>
          </a:extLst>
        </xdr:cNvPr>
        <xdr:cNvSpPr/>
      </xdr:nvSpPr>
      <xdr:spPr>
        <a:xfrm>
          <a:off x="7670800" y="10315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5" name="フローチャート: 判断 134">
          <a:extLst>
            <a:ext uri="{FF2B5EF4-FFF2-40B4-BE49-F238E27FC236}">
              <a16:creationId xmlns:a16="http://schemas.microsoft.com/office/drawing/2014/main" id="{85B5A04C-F2D1-4E5D-97EC-0B8A983F426C}"/>
            </a:ext>
          </a:extLst>
        </xdr:cNvPr>
        <xdr:cNvSpPr/>
      </xdr:nvSpPr>
      <xdr:spPr>
        <a:xfrm>
          <a:off x="68732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36" name="フローチャート: 判断 135">
          <a:extLst>
            <a:ext uri="{FF2B5EF4-FFF2-40B4-BE49-F238E27FC236}">
              <a16:creationId xmlns:a16="http://schemas.microsoft.com/office/drawing/2014/main" id="{AAABA9EF-A111-41FD-B879-5D7EBAAF10C2}"/>
            </a:ext>
          </a:extLst>
        </xdr:cNvPr>
        <xdr:cNvSpPr/>
      </xdr:nvSpPr>
      <xdr:spPr>
        <a:xfrm>
          <a:off x="6098540" y="101923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E191B636-03DE-4BAE-B2F5-C690E264A36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5C9762F2-729F-4734-B8D9-85E1835181AD}"/>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C515C850-AB84-40FC-81CC-78D2231B925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6E07AA1-643C-4311-AAA1-01DB150C0136}"/>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7C48BFC6-E5FC-4A0A-9880-FCE15AAC2803}"/>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41097</xdr:rowOff>
    </xdr:from>
    <xdr:to>
      <xdr:col>50</xdr:col>
      <xdr:colOff>165100</xdr:colOff>
      <xdr:row>61</xdr:row>
      <xdr:rowOff>142697</xdr:rowOff>
    </xdr:to>
    <xdr:sp macro="" textlink="">
      <xdr:nvSpPr>
        <xdr:cNvPr id="142" name="楕円 141">
          <a:extLst>
            <a:ext uri="{FF2B5EF4-FFF2-40B4-BE49-F238E27FC236}">
              <a16:creationId xmlns:a16="http://schemas.microsoft.com/office/drawing/2014/main" id="{F05D3C1F-3AAB-4B03-AA07-23DA5A150E29}"/>
            </a:ext>
          </a:extLst>
        </xdr:cNvPr>
        <xdr:cNvSpPr/>
      </xdr:nvSpPr>
      <xdr:spPr>
        <a:xfrm>
          <a:off x="8445500" y="1026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49326</xdr:rowOff>
    </xdr:from>
    <xdr:to>
      <xdr:col>46</xdr:col>
      <xdr:colOff>38100</xdr:colOff>
      <xdr:row>61</xdr:row>
      <xdr:rowOff>150926</xdr:rowOff>
    </xdr:to>
    <xdr:sp macro="" textlink="">
      <xdr:nvSpPr>
        <xdr:cNvPr id="143" name="楕円 142">
          <a:extLst>
            <a:ext uri="{FF2B5EF4-FFF2-40B4-BE49-F238E27FC236}">
              <a16:creationId xmlns:a16="http://schemas.microsoft.com/office/drawing/2014/main" id="{8421E510-3865-41CC-A9D0-6D892F807839}"/>
            </a:ext>
          </a:extLst>
        </xdr:cNvPr>
        <xdr:cNvSpPr/>
      </xdr:nvSpPr>
      <xdr:spPr>
        <a:xfrm>
          <a:off x="7670800" y="102753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91897</xdr:rowOff>
    </xdr:from>
    <xdr:to>
      <xdr:col>50</xdr:col>
      <xdr:colOff>114300</xdr:colOff>
      <xdr:row>61</xdr:row>
      <xdr:rowOff>100126</xdr:rowOff>
    </xdr:to>
    <xdr:cxnSp macro="">
      <xdr:nvCxnSpPr>
        <xdr:cNvPr id="144" name="直線コネクタ 143">
          <a:extLst>
            <a:ext uri="{FF2B5EF4-FFF2-40B4-BE49-F238E27FC236}">
              <a16:creationId xmlns:a16="http://schemas.microsoft.com/office/drawing/2014/main" id="{5AC03A27-0380-4735-8920-33AD6416F7BE}"/>
            </a:ext>
          </a:extLst>
        </xdr:cNvPr>
        <xdr:cNvCxnSpPr/>
      </xdr:nvCxnSpPr>
      <xdr:spPr>
        <a:xfrm flipV="1">
          <a:off x="7713980" y="10317937"/>
          <a:ext cx="78232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48870</xdr:rowOff>
    </xdr:from>
    <xdr:to>
      <xdr:col>41</xdr:col>
      <xdr:colOff>101600</xdr:colOff>
      <xdr:row>61</xdr:row>
      <xdr:rowOff>150470</xdr:rowOff>
    </xdr:to>
    <xdr:sp macro="" textlink="">
      <xdr:nvSpPr>
        <xdr:cNvPr id="145" name="楕円 144">
          <a:extLst>
            <a:ext uri="{FF2B5EF4-FFF2-40B4-BE49-F238E27FC236}">
              <a16:creationId xmlns:a16="http://schemas.microsoft.com/office/drawing/2014/main" id="{C94C0326-EAF3-4128-89F0-441305FD8504}"/>
            </a:ext>
          </a:extLst>
        </xdr:cNvPr>
        <xdr:cNvSpPr/>
      </xdr:nvSpPr>
      <xdr:spPr>
        <a:xfrm>
          <a:off x="6873240" y="102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99670</xdr:rowOff>
    </xdr:from>
    <xdr:to>
      <xdr:col>45</xdr:col>
      <xdr:colOff>177800</xdr:colOff>
      <xdr:row>61</xdr:row>
      <xdr:rowOff>100126</xdr:rowOff>
    </xdr:to>
    <xdr:cxnSp macro="">
      <xdr:nvCxnSpPr>
        <xdr:cNvPr id="146" name="直線コネクタ 145">
          <a:extLst>
            <a:ext uri="{FF2B5EF4-FFF2-40B4-BE49-F238E27FC236}">
              <a16:creationId xmlns:a16="http://schemas.microsoft.com/office/drawing/2014/main" id="{ADDFA6E9-CC5F-47B7-83A6-2C1FA76486CF}"/>
            </a:ext>
          </a:extLst>
        </xdr:cNvPr>
        <xdr:cNvCxnSpPr/>
      </xdr:nvCxnSpPr>
      <xdr:spPr>
        <a:xfrm>
          <a:off x="6924040" y="10325710"/>
          <a:ext cx="78994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58014</xdr:rowOff>
    </xdr:from>
    <xdr:to>
      <xdr:col>36</xdr:col>
      <xdr:colOff>165100</xdr:colOff>
      <xdr:row>61</xdr:row>
      <xdr:rowOff>159614</xdr:rowOff>
    </xdr:to>
    <xdr:sp macro="" textlink="">
      <xdr:nvSpPr>
        <xdr:cNvPr id="147" name="楕円 146">
          <a:extLst>
            <a:ext uri="{FF2B5EF4-FFF2-40B4-BE49-F238E27FC236}">
              <a16:creationId xmlns:a16="http://schemas.microsoft.com/office/drawing/2014/main" id="{0A70DA3F-36E7-48ED-B753-8C651AC14AF2}"/>
            </a:ext>
          </a:extLst>
        </xdr:cNvPr>
        <xdr:cNvSpPr/>
      </xdr:nvSpPr>
      <xdr:spPr>
        <a:xfrm>
          <a:off x="6098540" y="102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99670</xdr:rowOff>
    </xdr:from>
    <xdr:to>
      <xdr:col>41</xdr:col>
      <xdr:colOff>50800</xdr:colOff>
      <xdr:row>61</xdr:row>
      <xdr:rowOff>108814</xdr:rowOff>
    </xdr:to>
    <xdr:cxnSp macro="">
      <xdr:nvCxnSpPr>
        <xdr:cNvPr id="148" name="直線コネクタ 147">
          <a:extLst>
            <a:ext uri="{FF2B5EF4-FFF2-40B4-BE49-F238E27FC236}">
              <a16:creationId xmlns:a16="http://schemas.microsoft.com/office/drawing/2014/main" id="{4BA4D707-61F6-447E-8BDF-66551ED35C45}"/>
            </a:ext>
          </a:extLst>
        </xdr:cNvPr>
        <xdr:cNvCxnSpPr/>
      </xdr:nvCxnSpPr>
      <xdr:spPr>
        <a:xfrm flipV="1">
          <a:off x="6149340" y="10325710"/>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86530</xdr:rowOff>
    </xdr:from>
    <xdr:ext cx="469744" cy="259045"/>
    <xdr:sp macro="" textlink="">
      <xdr:nvSpPr>
        <xdr:cNvPr id="149" name="n_1aveValue【体育館・プール】&#10;一人当たり面積">
          <a:extLst>
            <a:ext uri="{FF2B5EF4-FFF2-40B4-BE49-F238E27FC236}">
              <a16:creationId xmlns:a16="http://schemas.microsoft.com/office/drawing/2014/main" id="{818AC239-733F-4783-AC55-208EF2AADC43}"/>
            </a:ext>
          </a:extLst>
        </xdr:cNvPr>
        <xdr:cNvSpPr txBox="1"/>
      </xdr:nvSpPr>
      <xdr:spPr>
        <a:xfrm>
          <a:off x="8271587" y="997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10837</xdr:rowOff>
    </xdr:from>
    <xdr:ext cx="469744" cy="259045"/>
    <xdr:sp macro="" textlink="">
      <xdr:nvSpPr>
        <xdr:cNvPr id="150" name="n_2aveValue【体育館・プール】&#10;一人当たり面積">
          <a:extLst>
            <a:ext uri="{FF2B5EF4-FFF2-40B4-BE49-F238E27FC236}">
              <a16:creationId xmlns:a16="http://schemas.microsoft.com/office/drawing/2014/main" id="{07770FA2-B9BA-4097-86B6-1AED92B30072}"/>
            </a:ext>
          </a:extLst>
        </xdr:cNvPr>
        <xdr:cNvSpPr txBox="1"/>
      </xdr:nvSpPr>
      <xdr:spPr>
        <a:xfrm>
          <a:off x="7509587" y="104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151" name="n_3aveValue【体育館・プール】&#10;一人当たり面積">
          <a:extLst>
            <a:ext uri="{FF2B5EF4-FFF2-40B4-BE49-F238E27FC236}">
              <a16:creationId xmlns:a16="http://schemas.microsoft.com/office/drawing/2014/main" id="{FF75F490-FD89-4D47-A8C1-D7D940EB50D3}"/>
            </a:ext>
          </a:extLst>
        </xdr:cNvPr>
        <xdr:cNvSpPr txBox="1"/>
      </xdr:nvSpPr>
      <xdr:spPr>
        <a:xfrm>
          <a:off x="67120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152" name="n_4aveValue【体育館・プール】&#10;一人当たり面積">
          <a:extLst>
            <a:ext uri="{FF2B5EF4-FFF2-40B4-BE49-F238E27FC236}">
              <a16:creationId xmlns:a16="http://schemas.microsoft.com/office/drawing/2014/main" id="{D0F6414D-A406-474C-878A-45A925F970E2}"/>
            </a:ext>
          </a:extLst>
        </xdr:cNvPr>
        <xdr:cNvSpPr txBox="1"/>
      </xdr:nvSpPr>
      <xdr:spPr>
        <a:xfrm>
          <a:off x="5937327" y="997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133824</xdr:rowOff>
    </xdr:from>
    <xdr:ext cx="469744" cy="259045"/>
    <xdr:sp macro="" textlink="">
      <xdr:nvSpPr>
        <xdr:cNvPr id="153" name="n_1mainValue【体育館・プール】&#10;一人当たり面積">
          <a:extLst>
            <a:ext uri="{FF2B5EF4-FFF2-40B4-BE49-F238E27FC236}">
              <a16:creationId xmlns:a16="http://schemas.microsoft.com/office/drawing/2014/main" id="{3BF4CB05-4F95-4D00-9D9C-EBE9B1666D38}"/>
            </a:ext>
          </a:extLst>
        </xdr:cNvPr>
        <xdr:cNvSpPr txBox="1"/>
      </xdr:nvSpPr>
      <xdr:spPr>
        <a:xfrm>
          <a:off x="8271587" y="1035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167453</xdr:rowOff>
    </xdr:from>
    <xdr:ext cx="469744" cy="259045"/>
    <xdr:sp macro="" textlink="">
      <xdr:nvSpPr>
        <xdr:cNvPr id="154" name="n_2mainValue【体育館・プール】&#10;一人当たり面積">
          <a:extLst>
            <a:ext uri="{FF2B5EF4-FFF2-40B4-BE49-F238E27FC236}">
              <a16:creationId xmlns:a16="http://schemas.microsoft.com/office/drawing/2014/main" id="{DAF0724D-1893-47BD-A2AE-9A6EF58F645D}"/>
            </a:ext>
          </a:extLst>
        </xdr:cNvPr>
        <xdr:cNvSpPr txBox="1"/>
      </xdr:nvSpPr>
      <xdr:spPr>
        <a:xfrm>
          <a:off x="7509587" y="1005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141597</xdr:rowOff>
    </xdr:from>
    <xdr:ext cx="469744" cy="259045"/>
    <xdr:sp macro="" textlink="">
      <xdr:nvSpPr>
        <xdr:cNvPr id="155" name="n_3mainValue【体育館・プール】&#10;一人当たり面積">
          <a:extLst>
            <a:ext uri="{FF2B5EF4-FFF2-40B4-BE49-F238E27FC236}">
              <a16:creationId xmlns:a16="http://schemas.microsoft.com/office/drawing/2014/main" id="{F51FAD1C-9CC1-46FB-BBFE-86CB40CBB73F}"/>
            </a:ext>
          </a:extLst>
        </xdr:cNvPr>
        <xdr:cNvSpPr txBox="1"/>
      </xdr:nvSpPr>
      <xdr:spPr>
        <a:xfrm>
          <a:off x="6712027" y="103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150741</xdr:rowOff>
    </xdr:from>
    <xdr:ext cx="469744" cy="259045"/>
    <xdr:sp macro="" textlink="">
      <xdr:nvSpPr>
        <xdr:cNvPr id="156" name="n_4mainValue【体育館・プール】&#10;一人当たり面積">
          <a:extLst>
            <a:ext uri="{FF2B5EF4-FFF2-40B4-BE49-F238E27FC236}">
              <a16:creationId xmlns:a16="http://schemas.microsoft.com/office/drawing/2014/main" id="{4198F882-1B5E-4581-9BAD-A3E50F7E7A4C}"/>
            </a:ext>
          </a:extLst>
        </xdr:cNvPr>
        <xdr:cNvSpPr txBox="1"/>
      </xdr:nvSpPr>
      <xdr:spPr>
        <a:xfrm>
          <a:off x="5937327" y="1037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7" name="正方形/長方形 156">
          <a:extLst>
            <a:ext uri="{FF2B5EF4-FFF2-40B4-BE49-F238E27FC236}">
              <a16:creationId xmlns:a16="http://schemas.microsoft.com/office/drawing/2014/main" id="{95E1FDBD-F242-4ED8-9E5D-4A78B0BF422D}"/>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8" name="正方形/長方形 157">
          <a:extLst>
            <a:ext uri="{FF2B5EF4-FFF2-40B4-BE49-F238E27FC236}">
              <a16:creationId xmlns:a16="http://schemas.microsoft.com/office/drawing/2014/main" id="{D07D3799-E30F-4CC3-9428-BF42B31DA18B}"/>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9" name="正方形/長方形 158">
          <a:extLst>
            <a:ext uri="{FF2B5EF4-FFF2-40B4-BE49-F238E27FC236}">
              <a16:creationId xmlns:a16="http://schemas.microsoft.com/office/drawing/2014/main" id="{B2F93DEA-B539-4553-8A50-84397EFFC1E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0" name="正方形/長方形 159">
          <a:extLst>
            <a:ext uri="{FF2B5EF4-FFF2-40B4-BE49-F238E27FC236}">
              <a16:creationId xmlns:a16="http://schemas.microsoft.com/office/drawing/2014/main" id="{E17CE50B-EC1E-4D4D-9260-799360416A4D}"/>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1" name="正方形/長方形 160">
          <a:extLst>
            <a:ext uri="{FF2B5EF4-FFF2-40B4-BE49-F238E27FC236}">
              <a16:creationId xmlns:a16="http://schemas.microsoft.com/office/drawing/2014/main" id="{8F263F7D-6615-41A1-B517-37EEF8BBF04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2" name="正方形/長方形 161">
          <a:extLst>
            <a:ext uri="{FF2B5EF4-FFF2-40B4-BE49-F238E27FC236}">
              <a16:creationId xmlns:a16="http://schemas.microsoft.com/office/drawing/2014/main" id="{ECF3DB9A-C27B-4F6A-B68C-21E55D37B17E}"/>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3" name="正方形/長方形 162">
          <a:extLst>
            <a:ext uri="{FF2B5EF4-FFF2-40B4-BE49-F238E27FC236}">
              <a16:creationId xmlns:a16="http://schemas.microsoft.com/office/drawing/2014/main" id="{473217F6-4295-41B1-9D1D-47D0A9DA97F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正方形/長方形 163">
          <a:extLst>
            <a:ext uri="{FF2B5EF4-FFF2-40B4-BE49-F238E27FC236}">
              <a16:creationId xmlns:a16="http://schemas.microsoft.com/office/drawing/2014/main" id="{1DCF8F80-2205-44EE-B4FA-7866ED7C08D4}"/>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5" name="テキスト ボックス 164">
          <a:extLst>
            <a:ext uri="{FF2B5EF4-FFF2-40B4-BE49-F238E27FC236}">
              <a16:creationId xmlns:a16="http://schemas.microsoft.com/office/drawing/2014/main" id="{2A5ADC09-4F97-429D-BDC0-C5DE82228AF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6" name="直線コネクタ 165">
          <a:extLst>
            <a:ext uri="{FF2B5EF4-FFF2-40B4-BE49-F238E27FC236}">
              <a16:creationId xmlns:a16="http://schemas.microsoft.com/office/drawing/2014/main" id="{5A2B91D6-7FE6-4431-A382-658C5EE70CB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7" name="テキスト ボックス 166">
          <a:extLst>
            <a:ext uri="{FF2B5EF4-FFF2-40B4-BE49-F238E27FC236}">
              <a16:creationId xmlns:a16="http://schemas.microsoft.com/office/drawing/2014/main" id="{803811F4-54EF-4A6A-93F7-2BDC93F7CEB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8" name="直線コネクタ 167">
          <a:extLst>
            <a:ext uri="{FF2B5EF4-FFF2-40B4-BE49-F238E27FC236}">
              <a16:creationId xmlns:a16="http://schemas.microsoft.com/office/drawing/2014/main" id="{56FFFBAD-F8B0-4766-B761-54361A37CAF5}"/>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9" name="テキスト ボックス 168">
          <a:extLst>
            <a:ext uri="{FF2B5EF4-FFF2-40B4-BE49-F238E27FC236}">
              <a16:creationId xmlns:a16="http://schemas.microsoft.com/office/drawing/2014/main" id="{A24696CD-8EBA-4150-AB36-2AB820B2895B}"/>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0" name="直線コネクタ 169">
          <a:extLst>
            <a:ext uri="{FF2B5EF4-FFF2-40B4-BE49-F238E27FC236}">
              <a16:creationId xmlns:a16="http://schemas.microsoft.com/office/drawing/2014/main" id="{96D1D380-A8B0-4D16-B5A9-5AC7191EF429}"/>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1" name="テキスト ボックス 170">
          <a:extLst>
            <a:ext uri="{FF2B5EF4-FFF2-40B4-BE49-F238E27FC236}">
              <a16:creationId xmlns:a16="http://schemas.microsoft.com/office/drawing/2014/main" id="{F2E3EC4F-F2D8-47BB-880B-75F743EFE4FF}"/>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2" name="直線コネクタ 171">
          <a:extLst>
            <a:ext uri="{FF2B5EF4-FFF2-40B4-BE49-F238E27FC236}">
              <a16:creationId xmlns:a16="http://schemas.microsoft.com/office/drawing/2014/main" id="{6F819EDA-4DAB-4143-888F-6347A73794FA}"/>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3" name="テキスト ボックス 172">
          <a:extLst>
            <a:ext uri="{FF2B5EF4-FFF2-40B4-BE49-F238E27FC236}">
              <a16:creationId xmlns:a16="http://schemas.microsoft.com/office/drawing/2014/main" id="{16B4F390-A7B0-41A3-93F5-211BDC3422E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4" name="直線コネクタ 173">
          <a:extLst>
            <a:ext uri="{FF2B5EF4-FFF2-40B4-BE49-F238E27FC236}">
              <a16:creationId xmlns:a16="http://schemas.microsoft.com/office/drawing/2014/main" id="{C2643391-8D60-4EC4-A09B-430A47D4536B}"/>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5" name="テキスト ボックス 174">
          <a:extLst>
            <a:ext uri="{FF2B5EF4-FFF2-40B4-BE49-F238E27FC236}">
              <a16:creationId xmlns:a16="http://schemas.microsoft.com/office/drawing/2014/main" id="{2EF01FB6-A8E7-4029-8E05-99E44AB11EE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6" name="直線コネクタ 175">
          <a:extLst>
            <a:ext uri="{FF2B5EF4-FFF2-40B4-BE49-F238E27FC236}">
              <a16:creationId xmlns:a16="http://schemas.microsoft.com/office/drawing/2014/main" id="{156F5FC9-F04A-47BA-8C90-90A508330546}"/>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7" name="テキスト ボックス 176">
          <a:extLst>
            <a:ext uri="{FF2B5EF4-FFF2-40B4-BE49-F238E27FC236}">
              <a16:creationId xmlns:a16="http://schemas.microsoft.com/office/drawing/2014/main" id="{D00ACB10-8C4E-4159-B1B5-7ABA33BFA9FF}"/>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8" name="直線コネクタ 177">
          <a:extLst>
            <a:ext uri="{FF2B5EF4-FFF2-40B4-BE49-F238E27FC236}">
              <a16:creationId xmlns:a16="http://schemas.microsoft.com/office/drawing/2014/main" id="{106EAF2A-95B8-492C-A070-677382F69ADB}"/>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9" name="テキスト ボックス 178">
          <a:extLst>
            <a:ext uri="{FF2B5EF4-FFF2-40B4-BE49-F238E27FC236}">
              <a16:creationId xmlns:a16="http://schemas.microsoft.com/office/drawing/2014/main" id="{4B8886A7-E930-4D42-A100-338FB344B187}"/>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a:extLst>
            <a:ext uri="{FF2B5EF4-FFF2-40B4-BE49-F238E27FC236}">
              <a16:creationId xmlns:a16="http://schemas.microsoft.com/office/drawing/2014/main" id="{34F2EDE5-489C-4488-9BF6-0876F79D43AE}"/>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FC29F8E8-A160-4D5D-9BF4-3C8C17B0320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82" name="直線コネクタ 181">
          <a:extLst>
            <a:ext uri="{FF2B5EF4-FFF2-40B4-BE49-F238E27FC236}">
              <a16:creationId xmlns:a16="http://schemas.microsoft.com/office/drawing/2014/main" id="{EFDC21AE-4DE6-49E0-BFC4-76F92AAABF27}"/>
            </a:ext>
          </a:extLst>
        </xdr:cNvPr>
        <xdr:cNvCxnSpPr/>
      </xdr:nvCxnSpPr>
      <xdr:spPr>
        <a:xfrm flipV="1">
          <a:off x="4086225" y="13059048"/>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3" name="【福祉施設】&#10;有形固定資産減価償却率最小値テキスト">
          <a:extLst>
            <a:ext uri="{FF2B5EF4-FFF2-40B4-BE49-F238E27FC236}">
              <a16:creationId xmlns:a16="http://schemas.microsoft.com/office/drawing/2014/main" id="{C91A85A4-A2BE-4967-8D25-933EC6CC0DE2}"/>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4" name="直線コネクタ 183">
          <a:extLst>
            <a:ext uri="{FF2B5EF4-FFF2-40B4-BE49-F238E27FC236}">
              <a16:creationId xmlns:a16="http://schemas.microsoft.com/office/drawing/2014/main" id="{F72C81B1-04B7-47AA-ABA7-2DED41BF74D7}"/>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85" name="【福祉施設】&#10;有形固定資産減価償却率最大値テキスト">
          <a:extLst>
            <a:ext uri="{FF2B5EF4-FFF2-40B4-BE49-F238E27FC236}">
              <a16:creationId xmlns:a16="http://schemas.microsoft.com/office/drawing/2014/main" id="{9A576C6F-CB27-49B8-8A6C-A1E1A75793BB}"/>
            </a:ext>
          </a:extLst>
        </xdr:cNvPr>
        <xdr:cNvSpPr txBox="1"/>
      </xdr:nvSpPr>
      <xdr:spPr>
        <a:xfrm>
          <a:off x="4124960" y="12838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86" name="直線コネクタ 185">
          <a:extLst>
            <a:ext uri="{FF2B5EF4-FFF2-40B4-BE49-F238E27FC236}">
              <a16:creationId xmlns:a16="http://schemas.microsoft.com/office/drawing/2014/main" id="{FC3F74B2-CD7F-425E-B3D4-A281141B8BC2}"/>
            </a:ext>
          </a:extLst>
        </xdr:cNvPr>
        <xdr:cNvCxnSpPr/>
      </xdr:nvCxnSpPr>
      <xdr:spPr>
        <a:xfrm>
          <a:off x="4020820" y="13059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885997A9-63E3-459A-B1FF-1EFE34150D8A}"/>
            </a:ext>
          </a:extLst>
        </xdr:cNvPr>
        <xdr:cNvSpPr txBox="1"/>
      </xdr:nvSpPr>
      <xdr:spPr>
        <a:xfrm>
          <a:off x="4124960" y="13633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88" name="フローチャート: 判断 187">
          <a:extLst>
            <a:ext uri="{FF2B5EF4-FFF2-40B4-BE49-F238E27FC236}">
              <a16:creationId xmlns:a16="http://schemas.microsoft.com/office/drawing/2014/main" id="{2C74AD65-5CDE-4B32-BD3A-8562E8EEC8D8}"/>
            </a:ext>
          </a:extLst>
        </xdr:cNvPr>
        <xdr:cNvSpPr/>
      </xdr:nvSpPr>
      <xdr:spPr>
        <a:xfrm>
          <a:off x="4036060" y="137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89" name="フローチャート: 判断 188">
          <a:extLst>
            <a:ext uri="{FF2B5EF4-FFF2-40B4-BE49-F238E27FC236}">
              <a16:creationId xmlns:a16="http://schemas.microsoft.com/office/drawing/2014/main" id="{3DC5BEEA-5FCC-43A7-9F1B-FD1850157FF5}"/>
            </a:ext>
          </a:extLst>
        </xdr:cNvPr>
        <xdr:cNvSpPr/>
      </xdr:nvSpPr>
      <xdr:spPr>
        <a:xfrm>
          <a:off x="3312160" y="137392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90" name="フローチャート: 判断 189">
          <a:extLst>
            <a:ext uri="{FF2B5EF4-FFF2-40B4-BE49-F238E27FC236}">
              <a16:creationId xmlns:a16="http://schemas.microsoft.com/office/drawing/2014/main" id="{99F63D9B-4BE6-45BC-A6E6-0872AA09B93A}"/>
            </a:ext>
          </a:extLst>
        </xdr:cNvPr>
        <xdr:cNvSpPr/>
      </xdr:nvSpPr>
      <xdr:spPr>
        <a:xfrm>
          <a:off x="251460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91" name="フローチャート: 判断 190">
          <a:extLst>
            <a:ext uri="{FF2B5EF4-FFF2-40B4-BE49-F238E27FC236}">
              <a16:creationId xmlns:a16="http://schemas.microsoft.com/office/drawing/2014/main" id="{D09176B4-6C93-4B0E-BC4E-299BC8489652}"/>
            </a:ext>
          </a:extLst>
        </xdr:cNvPr>
        <xdr:cNvSpPr/>
      </xdr:nvSpPr>
      <xdr:spPr>
        <a:xfrm>
          <a:off x="1739900" y="1374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92" name="フローチャート: 判断 191">
          <a:extLst>
            <a:ext uri="{FF2B5EF4-FFF2-40B4-BE49-F238E27FC236}">
              <a16:creationId xmlns:a16="http://schemas.microsoft.com/office/drawing/2014/main" id="{4680FE1F-207B-41EA-B693-54147FEB6395}"/>
            </a:ext>
          </a:extLst>
        </xdr:cNvPr>
        <xdr:cNvSpPr/>
      </xdr:nvSpPr>
      <xdr:spPr>
        <a:xfrm>
          <a:off x="965200" y="13647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5C5A73DF-AB9A-4631-8CCB-5ACE38CF2DB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F60746E3-B595-476A-B58F-8C62C8071C3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66C9BF8-C159-4965-8467-9A622B58971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670A0507-1572-4785-8DCA-4D99C3056EB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79C2271C-C2F5-4AC8-A267-A71BEFB3DB74}"/>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77107</xdr:rowOff>
    </xdr:from>
    <xdr:to>
      <xdr:col>24</xdr:col>
      <xdr:colOff>114300</xdr:colOff>
      <xdr:row>85</xdr:row>
      <xdr:rowOff>7257</xdr:rowOff>
    </xdr:to>
    <xdr:sp macro="" textlink="">
      <xdr:nvSpPr>
        <xdr:cNvPr id="198" name="楕円 197">
          <a:extLst>
            <a:ext uri="{FF2B5EF4-FFF2-40B4-BE49-F238E27FC236}">
              <a16:creationId xmlns:a16="http://schemas.microsoft.com/office/drawing/2014/main" id="{A28D34CA-0E02-4B3D-B333-91EDDC8490C0}"/>
            </a:ext>
          </a:extLst>
        </xdr:cNvPr>
        <xdr:cNvSpPr/>
      </xdr:nvSpPr>
      <xdr:spPr>
        <a:xfrm>
          <a:off x="4036060" y="141588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55534</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447C8B6D-17E4-4EDC-8349-EBC6CE48E092}"/>
            </a:ext>
          </a:extLst>
        </xdr:cNvPr>
        <xdr:cNvSpPr txBox="1"/>
      </xdr:nvSpPr>
      <xdr:spPr>
        <a:xfrm>
          <a:off x="4124960" y="1413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46082</xdr:rowOff>
    </xdr:from>
    <xdr:to>
      <xdr:col>20</xdr:col>
      <xdr:colOff>38100</xdr:colOff>
      <xdr:row>84</xdr:row>
      <xdr:rowOff>147682</xdr:rowOff>
    </xdr:to>
    <xdr:sp macro="" textlink="">
      <xdr:nvSpPr>
        <xdr:cNvPr id="200" name="楕円 199">
          <a:extLst>
            <a:ext uri="{FF2B5EF4-FFF2-40B4-BE49-F238E27FC236}">
              <a16:creationId xmlns:a16="http://schemas.microsoft.com/office/drawing/2014/main" id="{5BC05FFA-C7CD-43A2-B3C7-02FC6D3648F1}"/>
            </a:ext>
          </a:extLst>
        </xdr:cNvPr>
        <xdr:cNvSpPr/>
      </xdr:nvSpPr>
      <xdr:spPr>
        <a:xfrm>
          <a:off x="3312160" y="141278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96882</xdr:rowOff>
    </xdr:from>
    <xdr:to>
      <xdr:col>24</xdr:col>
      <xdr:colOff>63500</xdr:colOff>
      <xdr:row>84</xdr:row>
      <xdr:rowOff>127907</xdr:rowOff>
    </xdr:to>
    <xdr:cxnSp macro="">
      <xdr:nvCxnSpPr>
        <xdr:cNvPr id="201" name="直線コネクタ 200">
          <a:extLst>
            <a:ext uri="{FF2B5EF4-FFF2-40B4-BE49-F238E27FC236}">
              <a16:creationId xmlns:a16="http://schemas.microsoft.com/office/drawing/2014/main" id="{F9F34B0B-4CB3-4E64-9FD4-A5D290CAC206}"/>
            </a:ext>
          </a:extLst>
        </xdr:cNvPr>
        <xdr:cNvCxnSpPr/>
      </xdr:nvCxnSpPr>
      <xdr:spPr>
        <a:xfrm>
          <a:off x="3355340" y="14178642"/>
          <a:ext cx="7315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202" name="n_1aveValue【福祉施設】&#10;有形固定資産減価償却率">
          <a:extLst>
            <a:ext uri="{FF2B5EF4-FFF2-40B4-BE49-F238E27FC236}">
              <a16:creationId xmlns:a16="http://schemas.microsoft.com/office/drawing/2014/main" id="{661B89AF-72FE-47E9-AC1D-50DE6980E5E1}"/>
            </a:ext>
          </a:extLst>
        </xdr:cNvPr>
        <xdr:cNvSpPr txBox="1"/>
      </xdr:nvSpPr>
      <xdr:spPr>
        <a:xfrm>
          <a:off x="3170564" y="1351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203" name="n_2aveValue【福祉施設】&#10;有形固定資産減価償却率">
          <a:extLst>
            <a:ext uri="{FF2B5EF4-FFF2-40B4-BE49-F238E27FC236}">
              <a16:creationId xmlns:a16="http://schemas.microsoft.com/office/drawing/2014/main" id="{61605B30-A3DA-40FD-813D-1A8751C1ADBB}"/>
            </a:ext>
          </a:extLst>
        </xdr:cNvPr>
        <xdr:cNvSpPr txBox="1"/>
      </xdr:nvSpPr>
      <xdr:spPr>
        <a:xfrm>
          <a:off x="238570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204" name="n_3aveValue【福祉施設】&#10;有形固定資産減価償却率">
          <a:extLst>
            <a:ext uri="{FF2B5EF4-FFF2-40B4-BE49-F238E27FC236}">
              <a16:creationId xmlns:a16="http://schemas.microsoft.com/office/drawing/2014/main" id="{82AEF30C-838A-4CD3-AE94-22D19DDF7481}"/>
            </a:ext>
          </a:extLst>
        </xdr:cNvPr>
        <xdr:cNvSpPr txBox="1"/>
      </xdr:nvSpPr>
      <xdr:spPr>
        <a:xfrm>
          <a:off x="1611004" y="135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05" name="n_4aveValue【福祉施設】&#10;有形固定資産減価償却率">
          <a:extLst>
            <a:ext uri="{FF2B5EF4-FFF2-40B4-BE49-F238E27FC236}">
              <a16:creationId xmlns:a16="http://schemas.microsoft.com/office/drawing/2014/main" id="{60EF3F71-989F-4114-8AE9-D79B6CB6390C}"/>
            </a:ext>
          </a:extLst>
        </xdr:cNvPr>
        <xdr:cNvSpPr txBox="1"/>
      </xdr:nvSpPr>
      <xdr:spPr>
        <a:xfrm>
          <a:off x="836304" y="1342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138809</xdr:rowOff>
    </xdr:from>
    <xdr:ext cx="405111" cy="259045"/>
    <xdr:sp macro="" textlink="">
      <xdr:nvSpPr>
        <xdr:cNvPr id="206" name="n_1mainValue【福祉施設】&#10;有形固定資産減価償却率">
          <a:extLst>
            <a:ext uri="{FF2B5EF4-FFF2-40B4-BE49-F238E27FC236}">
              <a16:creationId xmlns:a16="http://schemas.microsoft.com/office/drawing/2014/main" id="{DC2ED9A3-C6F8-4352-8CF8-7D75195D42C6}"/>
            </a:ext>
          </a:extLst>
        </xdr:cNvPr>
        <xdr:cNvSpPr txBox="1"/>
      </xdr:nvSpPr>
      <xdr:spPr>
        <a:xfrm>
          <a:off x="3170564" y="1422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a:extLst>
            <a:ext uri="{FF2B5EF4-FFF2-40B4-BE49-F238E27FC236}">
              <a16:creationId xmlns:a16="http://schemas.microsoft.com/office/drawing/2014/main" id="{E2C34052-CE95-4D18-BBC7-0AC7031D8683}"/>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a:extLst>
            <a:ext uri="{FF2B5EF4-FFF2-40B4-BE49-F238E27FC236}">
              <a16:creationId xmlns:a16="http://schemas.microsoft.com/office/drawing/2014/main" id="{81B053D6-1E90-4A11-8EC1-5CF7099C960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a:extLst>
            <a:ext uri="{FF2B5EF4-FFF2-40B4-BE49-F238E27FC236}">
              <a16:creationId xmlns:a16="http://schemas.microsoft.com/office/drawing/2014/main" id="{64CD2E3C-7C07-4EA4-9768-D7A00D6B9D39}"/>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a:extLst>
            <a:ext uri="{FF2B5EF4-FFF2-40B4-BE49-F238E27FC236}">
              <a16:creationId xmlns:a16="http://schemas.microsoft.com/office/drawing/2014/main" id="{5B7FB918-F08A-4898-9768-F20F2AAC592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a:extLst>
            <a:ext uri="{FF2B5EF4-FFF2-40B4-BE49-F238E27FC236}">
              <a16:creationId xmlns:a16="http://schemas.microsoft.com/office/drawing/2014/main" id="{8A00E3EB-34C0-4341-A675-D6D0AF5C39FA}"/>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a:extLst>
            <a:ext uri="{FF2B5EF4-FFF2-40B4-BE49-F238E27FC236}">
              <a16:creationId xmlns:a16="http://schemas.microsoft.com/office/drawing/2014/main" id="{A95A6248-F605-4635-94FC-D3E4C86BEF8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a:extLst>
            <a:ext uri="{FF2B5EF4-FFF2-40B4-BE49-F238E27FC236}">
              <a16:creationId xmlns:a16="http://schemas.microsoft.com/office/drawing/2014/main" id="{9DF99A83-DB26-405B-B653-C012D5CE52A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a:extLst>
            <a:ext uri="{FF2B5EF4-FFF2-40B4-BE49-F238E27FC236}">
              <a16:creationId xmlns:a16="http://schemas.microsoft.com/office/drawing/2014/main" id="{BC7F915B-A6B0-4424-A710-72CF0D4E12F5}"/>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5" name="テキスト ボックス 214">
          <a:extLst>
            <a:ext uri="{FF2B5EF4-FFF2-40B4-BE49-F238E27FC236}">
              <a16:creationId xmlns:a16="http://schemas.microsoft.com/office/drawing/2014/main" id="{AE38D610-85F9-4E9D-9216-289C4ECB1373}"/>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a:extLst>
            <a:ext uri="{FF2B5EF4-FFF2-40B4-BE49-F238E27FC236}">
              <a16:creationId xmlns:a16="http://schemas.microsoft.com/office/drawing/2014/main" id="{042654FD-D299-4FE6-B66A-6E69B996D95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7" name="直線コネクタ 216">
          <a:extLst>
            <a:ext uri="{FF2B5EF4-FFF2-40B4-BE49-F238E27FC236}">
              <a16:creationId xmlns:a16="http://schemas.microsoft.com/office/drawing/2014/main" id="{31B27907-D30C-43D3-ABC8-7728063E2037}"/>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8" name="テキスト ボックス 217">
          <a:extLst>
            <a:ext uri="{FF2B5EF4-FFF2-40B4-BE49-F238E27FC236}">
              <a16:creationId xmlns:a16="http://schemas.microsoft.com/office/drawing/2014/main" id="{BE0AFDA6-BB5F-4EFC-A6D4-88D034DAB66F}"/>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9" name="直線コネクタ 218">
          <a:extLst>
            <a:ext uri="{FF2B5EF4-FFF2-40B4-BE49-F238E27FC236}">
              <a16:creationId xmlns:a16="http://schemas.microsoft.com/office/drawing/2014/main" id="{A368B606-9CED-4AEC-AA48-FDB94002ECBB}"/>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0" name="テキスト ボックス 219">
          <a:extLst>
            <a:ext uri="{FF2B5EF4-FFF2-40B4-BE49-F238E27FC236}">
              <a16:creationId xmlns:a16="http://schemas.microsoft.com/office/drawing/2014/main" id="{2996F479-9725-4BFD-9770-68F30403740F}"/>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1" name="直線コネクタ 220">
          <a:extLst>
            <a:ext uri="{FF2B5EF4-FFF2-40B4-BE49-F238E27FC236}">
              <a16:creationId xmlns:a16="http://schemas.microsoft.com/office/drawing/2014/main" id="{4A1942F5-8418-4ED3-ADC4-AACFCBB43C7D}"/>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2" name="テキスト ボックス 221">
          <a:extLst>
            <a:ext uri="{FF2B5EF4-FFF2-40B4-BE49-F238E27FC236}">
              <a16:creationId xmlns:a16="http://schemas.microsoft.com/office/drawing/2014/main" id="{052CE56E-D6AB-4C21-BC68-2C64AA9F1121}"/>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3" name="直線コネクタ 222">
          <a:extLst>
            <a:ext uri="{FF2B5EF4-FFF2-40B4-BE49-F238E27FC236}">
              <a16:creationId xmlns:a16="http://schemas.microsoft.com/office/drawing/2014/main" id="{99609484-2E7C-4E59-A062-E30BD2EBFE5C}"/>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4" name="テキスト ボックス 223">
          <a:extLst>
            <a:ext uri="{FF2B5EF4-FFF2-40B4-BE49-F238E27FC236}">
              <a16:creationId xmlns:a16="http://schemas.microsoft.com/office/drawing/2014/main" id="{FDD95594-4F1E-4241-824E-659B77126C16}"/>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a:extLst>
            <a:ext uri="{FF2B5EF4-FFF2-40B4-BE49-F238E27FC236}">
              <a16:creationId xmlns:a16="http://schemas.microsoft.com/office/drawing/2014/main" id="{176C8158-3A8D-4815-B2A1-4DA124E1763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id="{6D2FA50B-7BFD-4A84-AC40-DF88DD4ABB0D}"/>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a:extLst>
            <a:ext uri="{FF2B5EF4-FFF2-40B4-BE49-F238E27FC236}">
              <a16:creationId xmlns:a16="http://schemas.microsoft.com/office/drawing/2014/main" id="{830AE7D7-9033-472D-AA49-F79AA22B9161}"/>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28" name="直線コネクタ 227">
          <a:extLst>
            <a:ext uri="{FF2B5EF4-FFF2-40B4-BE49-F238E27FC236}">
              <a16:creationId xmlns:a16="http://schemas.microsoft.com/office/drawing/2014/main" id="{52088509-5874-44C9-B767-37B6309550F4}"/>
            </a:ext>
          </a:extLst>
        </xdr:cNvPr>
        <xdr:cNvCxnSpPr/>
      </xdr:nvCxnSpPr>
      <xdr:spPr>
        <a:xfrm flipV="1">
          <a:off x="9219565" y="13131394"/>
          <a:ext cx="0" cy="130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29" name="【福祉施設】&#10;一人当たり面積最小値テキスト">
          <a:extLst>
            <a:ext uri="{FF2B5EF4-FFF2-40B4-BE49-F238E27FC236}">
              <a16:creationId xmlns:a16="http://schemas.microsoft.com/office/drawing/2014/main" id="{9A45A587-9867-47FF-9A09-CD8BD8798DCD}"/>
            </a:ext>
          </a:extLst>
        </xdr:cNvPr>
        <xdr:cNvSpPr txBox="1"/>
      </xdr:nvSpPr>
      <xdr:spPr>
        <a:xfrm>
          <a:off x="9258300" y="1444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30" name="直線コネクタ 229">
          <a:extLst>
            <a:ext uri="{FF2B5EF4-FFF2-40B4-BE49-F238E27FC236}">
              <a16:creationId xmlns:a16="http://schemas.microsoft.com/office/drawing/2014/main" id="{00540AC1-3F2F-465C-9563-60595214CC47}"/>
            </a:ext>
          </a:extLst>
        </xdr:cNvPr>
        <xdr:cNvCxnSpPr/>
      </xdr:nvCxnSpPr>
      <xdr:spPr>
        <a:xfrm>
          <a:off x="9154160" y="144370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31" name="【福祉施設】&#10;一人当たり面積最大値テキスト">
          <a:extLst>
            <a:ext uri="{FF2B5EF4-FFF2-40B4-BE49-F238E27FC236}">
              <a16:creationId xmlns:a16="http://schemas.microsoft.com/office/drawing/2014/main" id="{742F0305-DCE6-41E5-916F-4BDECC00C5A2}"/>
            </a:ext>
          </a:extLst>
        </xdr:cNvPr>
        <xdr:cNvSpPr txBox="1"/>
      </xdr:nvSpPr>
      <xdr:spPr>
        <a:xfrm>
          <a:off x="9258300" y="129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32" name="直線コネクタ 231">
          <a:extLst>
            <a:ext uri="{FF2B5EF4-FFF2-40B4-BE49-F238E27FC236}">
              <a16:creationId xmlns:a16="http://schemas.microsoft.com/office/drawing/2014/main" id="{3D1BBB66-3ADA-4CE4-BF10-E4C9D5670BE8}"/>
            </a:ext>
          </a:extLst>
        </xdr:cNvPr>
        <xdr:cNvCxnSpPr/>
      </xdr:nvCxnSpPr>
      <xdr:spPr>
        <a:xfrm>
          <a:off x="9154160" y="131313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107002</xdr:rowOff>
    </xdr:from>
    <xdr:ext cx="469744" cy="259045"/>
    <xdr:sp macro="" textlink="">
      <xdr:nvSpPr>
        <xdr:cNvPr id="233" name="【福祉施設】&#10;一人当たり面積平均値テキスト">
          <a:extLst>
            <a:ext uri="{FF2B5EF4-FFF2-40B4-BE49-F238E27FC236}">
              <a16:creationId xmlns:a16="http://schemas.microsoft.com/office/drawing/2014/main" id="{2A63E64E-B018-4E2A-98E1-2A139F5BDA94}"/>
            </a:ext>
          </a:extLst>
        </xdr:cNvPr>
        <xdr:cNvSpPr txBox="1"/>
      </xdr:nvSpPr>
      <xdr:spPr>
        <a:xfrm>
          <a:off x="9258300" y="14188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34" name="フローチャート: 判断 233">
          <a:extLst>
            <a:ext uri="{FF2B5EF4-FFF2-40B4-BE49-F238E27FC236}">
              <a16:creationId xmlns:a16="http://schemas.microsoft.com/office/drawing/2014/main" id="{6751AFFD-C1C5-4CC5-A033-AA5FDAB9126F}"/>
            </a:ext>
          </a:extLst>
        </xdr:cNvPr>
        <xdr:cNvSpPr/>
      </xdr:nvSpPr>
      <xdr:spPr>
        <a:xfrm>
          <a:off x="9192260" y="142103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35" name="フローチャート: 判断 234">
          <a:extLst>
            <a:ext uri="{FF2B5EF4-FFF2-40B4-BE49-F238E27FC236}">
              <a16:creationId xmlns:a16="http://schemas.microsoft.com/office/drawing/2014/main" id="{5DA6D812-1F70-46E2-BA78-DA17F5C407D9}"/>
            </a:ext>
          </a:extLst>
        </xdr:cNvPr>
        <xdr:cNvSpPr/>
      </xdr:nvSpPr>
      <xdr:spPr>
        <a:xfrm>
          <a:off x="8445500" y="1421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36" name="フローチャート: 判断 235">
          <a:extLst>
            <a:ext uri="{FF2B5EF4-FFF2-40B4-BE49-F238E27FC236}">
              <a16:creationId xmlns:a16="http://schemas.microsoft.com/office/drawing/2014/main" id="{73B02486-46F1-45FD-8BB6-3E045A8FF557}"/>
            </a:ext>
          </a:extLst>
        </xdr:cNvPr>
        <xdr:cNvSpPr/>
      </xdr:nvSpPr>
      <xdr:spPr>
        <a:xfrm>
          <a:off x="7670800" y="14249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37" name="フローチャート: 判断 236">
          <a:extLst>
            <a:ext uri="{FF2B5EF4-FFF2-40B4-BE49-F238E27FC236}">
              <a16:creationId xmlns:a16="http://schemas.microsoft.com/office/drawing/2014/main" id="{D9D40185-8DC6-49D5-8F94-243720B0812D}"/>
            </a:ext>
          </a:extLst>
        </xdr:cNvPr>
        <xdr:cNvSpPr/>
      </xdr:nvSpPr>
      <xdr:spPr>
        <a:xfrm>
          <a:off x="6873240" y="14243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38" name="フローチャート: 判断 237">
          <a:extLst>
            <a:ext uri="{FF2B5EF4-FFF2-40B4-BE49-F238E27FC236}">
              <a16:creationId xmlns:a16="http://schemas.microsoft.com/office/drawing/2014/main" id="{34D21C6F-968D-476C-B00A-ED32ADD28F42}"/>
            </a:ext>
          </a:extLst>
        </xdr:cNvPr>
        <xdr:cNvSpPr/>
      </xdr:nvSpPr>
      <xdr:spPr>
        <a:xfrm>
          <a:off x="6098540" y="14173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9F64F238-338C-41B6-AC6F-8FF33E98DD5E}"/>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7D668DB1-E73E-42BC-A6EA-D79202C5B16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ABAD8991-8DAA-4E65-AD2B-56C9A99502F6}"/>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E671AE1D-BEAE-4061-A9FC-048D795F9691}"/>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47D424C-00B3-43EE-9418-10DFDD2DAE2B}"/>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107314</xdr:rowOff>
    </xdr:from>
    <xdr:to>
      <xdr:col>55</xdr:col>
      <xdr:colOff>50800</xdr:colOff>
      <xdr:row>85</xdr:row>
      <xdr:rowOff>37464</xdr:rowOff>
    </xdr:to>
    <xdr:sp macro="" textlink="">
      <xdr:nvSpPr>
        <xdr:cNvPr id="244" name="楕円 243">
          <a:extLst>
            <a:ext uri="{FF2B5EF4-FFF2-40B4-BE49-F238E27FC236}">
              <a16:creationId xmlns:a16="http://schemas.microsoft.com/office/drawing/2014/main" id="{D4950B71-8FB7-46AB-AA4C-37DB23313148}"/>
            </a:ext>
          </a:extLst>
        </xdr:cNvPr>
        <xdr:cNvSpPr/>
      </xdr:nvSpPr>
      <xdr:spPr>
        <a:xfrm>
          <a:off x="9192260" y="141890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130191</xdr:rowOff>
    </xdr:from>
    <xdr:ext cx="469744" cy="259045"/>
    <xdr:sp macro="" textlink="">
      <xdr:nvSpPr>
        <xdr:cNvPr id="245" name="【福祉施設】&#10;一人当たり面積該当値テキスト">
          <a:extLst>
            <a:ext uri="{FF2B5EF4-FFF2-40B4-BE49-F238E27FC236}">
              <a16:creationId xmlns:a16="http://schemas.microsoft.com/office/drawing/2014/main" id="{88D3F383-1754-4CDF-A188-64F073883BF6}"/>
            </a:ext>
          </a:extLst>
        </xdr:cNvPr>
        <xdr:cNvSpPr txBox="1"/>
      </xdr:nvSpPr>
      <xdr:spPr>
        <a:xfrm>
          <a:off x="9258300" y="1404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108229</xdr:rowOff>
    </xdr:from>
    <xdr:to>
      <xdr:col>50</xdr:col>
      <xdr:colOff>165100</xdr:colOff>
      <xdr:row>85</xdr:row>
      <xdr:rowOff>38379</xdr:rowOff>
    </xdr:to>
    <xdr:sp macro="" textlink="">
      <xdr:nvSpPr>
        <xdr:cNvPr id="246" name="楕円 245">
          <a:extLst>
            <a:ext uri="{FF2B5EF4-FFF2-40B4-BE49-F238E27FC236}">
              <a16:creationId xmlns:a16="http://schemas.microsoft.com/office/drawing/2014/main" id="{24E3267E-BFEE-4AE0-897C-3D4D9AFF7229}"/>
            </a:ext>
          </a:extLst>
        </xdr:cNvPr>
        <xdr:cNvSpPr/>
      </xdr:nvSpPr>
      <xdr:spPr>
        <a:xfrm>
          <a:off x="8445500" y="14189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158114</xdr:rowOff>
    </xdr:from>
    <xdr:to>
      <xdr:col>55</xdr:col>
      <xdr:colOff>0</xdr:colOff>
      <xdr:row>84</xdr:row>
      <xdr:rowOff>159029</xdr:rowOff>
    </xdr:to>
    <xdr:cxnSp macro="">
      <xdr:nvCxnSpPr>
        <xdr:cNvPr id="247" name="直線コネクタ 246">
          <a:extLst>
            <a:ext uri="{FF2B5EF4-FFF2-40B4-BE49-F238E27FC236}">
              <a16:creationId xmlns:a16="http://schemas.microsoft.com/office/drawing/2014/main" id="{7C7B058D-31E1-4C0D-B72E-98F676074A1C}"/>
            </a:ext>
          </a:extLst>
        </xdr:cNvPr>
        <xdr:cNvCxnSpPr/>
      </xdr:nvCxnSpPr>
      <xdr:spPr>
        <a:xfrm flipV="1">
          <a:off x="8496300" y="14239874"/>
          <a:ext cx="7239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52367</xdr:rowOff>
    </xdr:from>
    <xdr:ext cx="469744" cy="259045"/>
    <xdr:sp macro="" textlink="">
      <xdr:nvSpPr>
        <xdr:cNvPr id="248" name="n_1aveValue【福祉施設】&#10;一人当たり面積">
          <a:extLst>
            <a:ext uri="{FF2B5EF4-FFF2-40B4-BE49-F238E27FC236}">
              <a16:creationId xmlns:a16="http://schemas.microsoft.com/office/drawing/2014/main" id="{9263BCC8-3D8E-41D9-B41C-BD0820D2C426}"/>
            </a:ext>
          </a:extLst>
        </xdr:cNvPr>
        <xdr:cNvSpPr txBox="1"/>
      </xdr:nvSpPr>
      <xdr:spPr>
        <a:xfrm>
          <a:off x="8271587" y="1430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249" name="n_2aveValue【福祉施設】&#10;一人当たり面積">
          <a:extLst>
            <a:ext uri="{FF2B5EF4-FFF2-40B4-BE49-F238E27FC236}">
              <a16:creationId xmlns:a16="http://schemas.microsoft.com/office/drawing/2014/main" id="{E3F07266-EA00-4DE6-8AB4-FDE5BFD9B5E9}"/>
            </a:ext>
          </a:extLst>
        </xdr:cNvPr>
        <xdr:cNvSpPr txBox="1"/>
      </xdr:nvSpPr>
      <xdr:spPr>
        <a:xfrm>
          <a:off x="7509587" y="1402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250" name="n_3aveValue【福祉施設】&#10;一人当たり面積">
          <a:extLst>
            <a:ext uri="{FF2B5EF4-FFF2-40B4-BE49-F238E27FC236}">
              <a16:creationId xmlns:a16="http://schemas.microsoft.com/office/drawing/2014/main" id="{ED11294B-23AE-4D7E-8565-5AF7556F8A9C}"/>
            </a:ext>
          </a:extLst>
        </xdr:cNvPr>
        <xdr:cNvSpPr txBox="1"/>
      </xdr:nvSpPr>
      <xdr:spPr>
        <a:xfrm>
          <a:off x="6712027" y="140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251" name="n_4aveValue【福祉施設】&#10;一人当たり面積">
          <a:extLst>
            <a:ext uri="{FF2B5EF4-FFF2-40B4-BE49-F238E27FC236}">
              <a16:creationId xmlns:a16="http://schemas.microsoft.com/office/drawing/2014/main" id="{6C97DA11-2774-44B9-8CAD-29023D5A2BE3}"/>
            </a:ext>
          </a:extLst>
        </xdr:cNvPr>
        <xdr:cNvSpPr txBox="1"/>
      </xdr:nvSpPr>
      <xdr:spPr>
        <a:xfrm>
          <a:off x="5937327" y="1395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54906</xdr:rowOff>
    </xdr:from>
    <xdr:ext cx="469744" cy="259045"/>
    <xdr:sp macro="" textlink="">
      <xdr:nvSpPr>
        <xdr:cNvPr id="252" name="n_1mainValue【福祉施設】&#10;一人当たり面積">
          <a:extLst>
            <a:ext uri="{FF2B5EF4-FFF2-40B4-BE49-F238E27FC236}">
              <a16:creationId xmlns:a16="http://schemas.microsoft.com/office/drawing/2014/main" id="{5DDF5AE1-3AB0-4D20-BC5E-4621ABF15138}"/>
            </a:ext>
          </a:extLst>
        </xdr:cNvPr>
        <xdr:cNvSpPr txBox="1"/>
      </xdr:nvSpPr>
      <xdr:spPr>
        <a:xfrm>
          <a:off x="8271587" y="1396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3" name="正方形/長方形 252">
          <a:extLst>
            <a:ext uri="{FF2B5EF4-FFF2-40B4-BE49-F238E27FC236}">
              <a16:creationId xmlns:a16="http://schemas.microsoft.com/office/drawing/2014/main" id="{D048B669-1E1C-412A-8F65-399E1ACE9EFB}"/>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4" name="正方形/長方形 253">
          <a:extLst>
            <a:ext uri="{FF2B5EF4-FFF2-40B4-BE49-F238E27FC236}">
              <a16:creationId xmlns:a16="http://schemas.microsoft.com/office/drawing/2014/main" id="{476F7BCA-2B4F-4650-A828-1C31C399D12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5" name="正方形/長方形 254">
          <a:extLst>
            <a:ext uri="{FF2B5EF4-FFF2-40B4-BE49-F238E27FC236}">
              <a16:creationId xmlns:a16="http://schemas.microsoft.com/office/drawing/2014/main" id="{5C2958FA-26BF-49E9-A207-65D4C804D51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6" name="正方形/長方形 255">
          <a:extLst>
            <a:ext uri="{FF2B5EF4-FFF2-40B4-BE49-F238E27FC236}">
              <a16:creationId xmlns:a16="http://schemas.microsoft.com/office/drawing/2014/main" id="{107DE2DB-8F15-4B28-AE6F-B515F4B8F6A6}"/>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7" name="正方形/長方形 256">
          <a:extLst>
            <a:ext uri="{FF2B5EF4-FFF2-40B4-BE49-F238E27FC236}">
              <a16:creationId xmlns:a16="http://schemas.microsoft.com/office/drawing/2014/main" id="{1076B40F-A5B0-4789-A279-F8E28EC1B1E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8" name="正方形/長方形 257">
          <a:extLst>
            <a:ext uri="{FF2B5EF4-FFF2-40B4-BE49-F238E27FC236}">
              <a16:creationId xmlns:a16="http://schemas.microsoft.com/office/drawing/2014/main" id="{10684C27-1200-432A-9417-B0CA75E9ADD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9" name="正方形/長方形 258">
          <a:extLst>
            <a:ext uri="{FF2B5EF4-FFF2-40B4-BE49-F238E27FC236}">
              <a16:creationId xmlns:a16="http://schemas.microsoft.com/office/drawing/2014/main" id="{E3D12AD4-DE55-425D-8D62-6D183A9FCDEC}"/>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0" name="正方形/長方形 259">
          <a:extLst>
            <a:ext uri="{FF2B5EF4-FFF2-40B4-BE49-F238E27FC236}">
              <a16:creationId xmlns:a16="http://schemas.microsoft.com/office/drawing/2014/main" id="{F2DF343A-7C23-48DA-978B-0FE88D327C55}"/>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1" name="正方形/長方形 260">
          <a:extLst>
            <a:ext uri="{FF2B5EF4-FFF2-40B4-BE49-F238E27FC236}">
              <a16:creationId xmlns:a16="http://schemas.microsoft.com/office/drawing/2014/main" id="{E7B79785-8CB4-409B-B041-4D22347CBA0F}"/>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2" name="正方形/長方形 261">
          <a:extLst>
            <a:ext uri="{FF2B5EF4-FFF2-40B4-BE49-F238E27FC236}">
              <a16:creationId xmlns:a16="http://schemas.microsoft.com/office/drawing/2014/main" id="{2FDB37BB-FEEB-4725-879C-7DB55095FC18}"/>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3" name="正方形/長方形 262">
          <a:extLst>
            <a:ext uri="{FF2B5EF4-FFF2-40B4-BE49-F238E27FC236}">
              <a16:creationId xmlns:a16="http://schemas.microsoft.com/office/drawing/2014/main" id="{C245F5BF-C10F-49B8-AD87-A3580C700F4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4" name="正方形/長方形 263">
          <a:extLst>
            <a:ext uri="{FF2B5EF4-FFF2-40B4-BE49-F238E27FC236}">
              <a16:creationId xmlns:a16="http://schemas.microsoft.com/office/drawing/2014/main" id="{83EBCAC2-2DF7-4A29-B75D-D83DFD4F405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5" name="正方形/長方形 264">
          <a:extLst>
            <a:ext uri="{FF2B5EF4-FFF2-40B4-BE49-F238E27FC236}">
              <a16:creationId xmlns:a16="http://schemas.microsoft.com/office/drawing/2014/main" id="{5AF75722-C352-4166-BD8C-9B75EF4DF2DB}"/>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6" name="正方形/長方形 265">
          <a:extLst>
            <a:ext uri="{FF2B5EF4-FFF2-40B4-BE49-F238E27FC236}">
              <a16:creationId xmlns:a16="http://schemas.microsoft.com/office/drawing/2014/main" id="{5EB68D49-58FF-4C43-9C22-F8787E8BE76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7" name="正方形/長方形 266">
          <a:extLst>
            <a:ext uri="{FF2B5EF4-FFF2-40B4-BE49-F238E27FC236}">
              <a16:creationId xmlns:a16="http://schemas.microsoft.com/office/drawing/2014/main" id="{FB4C81E9-7B42-40F0-9A96-01039C2FE63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8" name="正方形/長方形 267">
          <a:extLst>
            <a:ext uri="{FF2B5EF4-FFF2-40B4-BE49-F238E27FC236}">
              <a16:creationId xmlns:a16="http://schemas.microsoft.com/office/drawing/2014/main" id="{CCFF11A3-341C-486F-8F2B-E5117A783A29}"/>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9" name="正方形/長方形 268">
          <a:extLst>
            <a:ext uri="{FF2B5EF4-FFF2-40B4-BE49-F238E27FC236}">
              <a16:creationId xmlns:a16="http://schemas.microsoft.com/office/drawing/2014/main" id="{47AE0770-5D16-4FD6-B977-40EDFE1A064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0" name="正方形/長方形 269">
          <a:extLst>
            <a:ext uri="{FF2B5EF4-FFF2-40B4-BE49-F238E27FC236}">
              <a16:creationId xmlns:a16="http://schemas.microsoft.com/office/drawing/2014/main" id="{E5307C31-BCE7-4BD6-AF62-FD558AD66C8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1" name="正方形/長方形 270">
          <a:extLst>
            <a:ext uri="{FF2B5EF4-FFF2-40B4-BE49-F238E27FC236}">
              <a16:creationId xmlns:a16="http://schemas.microsoft.com/office/drawing/2014/main" id="{C1C27C39-B13C-4044-8120-FDFC818EF0D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2" name="正方形/長方形 271">
          <a:extLst>
            <a:ext uri="{FF2B5EF4-FFF2-40B4-BE49-F238E27FC236}">
              <a16:creationId xmlns:a16="http://schemas.microsoft.com/office/drawing/2014/main" id="{3B03DB69-A21A-4BF6-9118-57AA858ED7F1}"/>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3" name="正方形/長方形 272">
          <a:extLst>
            <a:ext uri="{FF2B5EF4-FFF2-40B4-BE49-F238E27FC236}">
              <a16:creationId xmlns:a16="http://schemas.microsoft.com/office/drawing/2014/main" id="{774C9E37-2E3F-4A7D-AE1A-1A8292332313}"/>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4" name="正方形/長方形 273">
          <a:extLst>
            <a:ext uri="{FF2B5EF4-FFF2-40B4-BE49-F238E27FC236}">
              <a16:creationId xmlns:a16="http://schemas.microsoft.com/office/drawing/2014/main" id="{EEC148B8-7C93-4AD2-8203-A396C5D82BD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5" name="正方形/長方形 274">
          <a:extLst>
            <a:ext uri="{FF2B5EF4-FFF2-40B4-BE49-F238E27FC236}">
              <a16:creationId xmlns:a16="http://schemas.microsoft.com/office/drawing/2014/main" id="{22EC1C88-38EC-401B-AABE-D490BE14C33D}"/>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6" name="正方形/長方形 275">
          <a:extLst>
            <a:ext uri="{FF2B5EF4-FFF2-40B4-BE49-F238E27FC236}">
              <a16:creationId xmlns:a16="http://schemas.microsoft.com/office/drawing/2014/main" id="{A2CFBF90-65C0-428E-8F16-7C37956B0C17}"/>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7" name="正方形/長方形 276">
          <a:extLst>
            <a:ext uri="{FF2B5EF4-FFF2-40B4-BE49-F238E27FC236}">
              <a16:creationId xmlns:a16="http://schemas.microsoft.com/office/drawing/2014/main" id="{D3DCFC3A-5E5A-44F6-83D7-8A48640EDEA8}"/>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8" name="正方形/長方形 277">
          <a:extLst>
            <a:ext uri="{FF2B5EF4-FFF2-40B4-BE49-F238E27FC236}">
              <a16:creationId xmlns:a16="http://schemas.microsoft.com/office/drawing/2014/main" id="{A29D91FF-F267-4FC0-B1F7-734EB4CFF06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9" name="正方形/長方形 278">
          <a:extLst>
            <a:ext uri="{FF2B5EF4-FFF2-40B4-BE49-F238E27FC236}">
              <a16:creationId xmlns:a16="http://schemas.microsoft.com/office/drawing/2014/main" id="{E5C59259-C1CE-4E4F-8E29-2472E25764B8}"/>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0" name="正方形/長方形 279">
          <a:extLst>
            <a:ext uri="{FF2B5EF4-FFF2-40B4-BE49-F238E27FC236}">
              <a16:creationId xmlns:a16="http://schemas.microsoft.com/office/drawing/2014/main" id="{AD6592AE-22C7-48F9-AE44-F706D33766A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1" name="正方形/長方形 280">
          <a:extLst>
            <a:ext uri="{FF2B5EF4-FFF2-40B4-BE49-F238E27FC236}">
              <a16:creationId xmlns:a16="http://schemas.microsoft.com/office/drawing/2014/main" id="{E3636D31-7370-4E17-A2A4-00E60A402C5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2" name="正方形/長方形 281">
          <a:extLst>
            <a:ext uri="{FF2B5EF4-FFF2-40B4-BE49-F238E27FC236}">
              <a16:creationId xmlns:a16="http://schemas.microsoft.com/office/drawing/2014/main" id="{60A1DDD7-042E-4900-8B58-5C335AE0FFC3}"/>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3" name="正方形/長方形 282">
          <a:extLst>
            <a:ext uri="{FF2B5EF4-FFF2-40B4-BE49-F238E27FC236}">
              <a16:creationId xmlns:a16="http://schemas.microsoft.com/office/drawing/2014/main" id="{0EE11E61-2EE9-443D-8C07-FA06DFB480AA}"/>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4" name="正方形/長方形 283">
          <a:extLst>
            <a:ext uri="{FF2B5EF4-FFF2-40B4-BE49-F238E27FC236}">
              <a16:creationId xmlns:a16="http://schemas.microsoft.com/office/drawing/2014/main" id="{0FB275D0-43AD-4087-8F6F-E3567A969B32}"/>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5" name="正方形/長方形 284">
          <a:extLst>
            <a:ext uri="{FF2B5EF4-FFF2-40B4-BE49-F238E27FC236}">
              <a16:creationId xmlns:a16="http://schemas.microsoft.com/office/drawing/2014/main" id="{F6E4F8FC-28CC-46C3-B72B-C394689FE50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6" name="正方形/長方形 285">
          <a:extLst>
            <a:ext uri="{FF2B5EF4-FFF2-40B4-BE49-F238E27FC236}">
              <a16:creationId xmlns:a16="http://schemas.microsoft.com/office/drawing/2014/main" id="{8D7AEF83-D6EF-4F02-ABCB-6D6057F8D96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7" name="正方形/長方形 286">
          <a:extLst>
            <a:ext uri="{FF2B5EF4-FFF2-40B4-BE49-F238E27FC236}">
              <a16:creationId xmlns:a16="http://schemas.microsoft.com/office/drawing/2014/main" id="{7957A31C-83DB-4E91-A0EA-401D6126366C}"/>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8" name="正方形/長方形 287">
          <a:extLst>
            <a:ext uri="{FF2B5EF4-FFF2-40B4-BE49-F238E27FC236}">
              <a16:creationId xmlns:a16="http://schemas.microsoft.com/office/drawing/2014/main" id="{4903E7CA-0A0A-44D7-AF27-72199BA3D2B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9" name="正方形/長方形 288">
          <a:extLst>
            <a:ext uri="{FF2B5EF4-FFF2-40B4-BE49-F238E27FC236}">
              <a16:creationId xmlns:a16="http://schemas.microsoft.com/office/drawing/2014/main" id="{9319AF34-EBBD-461E-A614-41C570324C6E}"/>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0" name="正方形/長方形 289">
          <a:extLst>
            <a:ext uri="{FF2B5EF4-FFF2-40B4-BE49-F238E27FC236}">
              <a16:creationId xmlns:a16="http://schemas.microsoft.com/office/drawing/2014/main" id="{2AB4F041-4BA5-470F-AF3C-EF9BAA92455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1" name="正方形/長方形 290">
          <a:extLst>
            <a:ext uri="{FF2B5EF4-FFF2-40B4-BE49-F238E27FC236}">
              <a16:creationId xmlns:a16="http://schemas.microsoft.com/office/drawing/2014/main" id="{AA09B5EF-C41C-4CAD-9747-F5B277F26212}"/>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2" name="正方形/長方形 291">
          <a:extLst>
            <a:ext uri="{FF2B5EF4-FFF2-40B4-BE49-F238E27FC236}">
              <a16:creationId xmlns:a16="http://schemas.microsoft.com/office/drawing/2014/main" id="{D89EDF3A-0097-406D-9E92-C11B5325C27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3" name="テキスト ボックス 292">
          <a:extLst>
            <a:ext uri="{FF2B5EF4-FFF2-40B4-BE49-F238E27FC236}">
              <a16:creationId xmlns:a16="http://schemas.microsoft.com/office/drawing/2014/main" id="{292031B2-8DFF-4353-A01B-0C8FB48814A4}"/>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4" name="直線コネクタ 293">
          <a:extLst>
            <a:ext uri="{FF2B5EF4-FFF2-40B4-BE49-F238E27FC236}">
              <a16:creationId xmlns:a16="http://schemas.microsoft.com/office/drawing/2014/main" id="{4481E6B7-F07C-4528-97C0-2213718B1D9C}"/>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95" name="テキスト ボックス 294">
          <a:extLst>
            <a:ext uri="{FF2B5EF4-FFF2-40B4-BE49-F238E27FC236}">
              <a16:creationId xmlns:a16="http://schemas.microsoft.com/office/drawing/2014/main" id="{98098587-BAD9-48A7-BF96-636C4A2D5A99}"/>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96" name="直線コネクタ 295">
          <a:extLst>
            <a:ext uri="{FF2B5EF4-FFF2-40B4-BE49-F238E27FC236}">
              <a16:creationId xmlns:a16="http://schemas.microsoft.com/office/drawing/2014/main" id="{20667C72-E066-494C-9700-3CA7C23E34DB}"/>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97" name="テキスト ボックス 296">
          <a:extLst>
            <a:ext uri="{FF2B5EF4-FFF2-40B4-BE49-F238E27FC236}">
              <a16:creationId xmlns:a16="http://schemas.microsoft.com/office/drawing/2014/main" id="{29F77D34-122B-454A-BB01-4B84D66365E2}"/>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8" name="直線コネクタ 297">
          <a:extLst>
            <a:ext uri="{FF2B5EF4-FFF2-40B4-BE49-F238E27FC236}">
              <a16:creationId xmlns:a16="http://schemas.microsoft.com/office/drawing/2014/main" id="{36BB8444-4A72-403A-ADC2-797EF81CEED4}"/>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9" name="テキスト ボックス 298">
          <a:extLst>
            <a:ext uri="{FF2B5EF4-FFF2-40B4-BE49-F238E27FC236}">
              <a16:creationId xmlns:a16="http://schemas.microsoft.com/office/drawing/2014/main" id="{49A714D1-2004-41C6-8E3A-78F048FE71D5}"/>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0" name="直線コネクタ 299">
          <a:extLst>
            <a:ext uri="{FF2B5EF4-FFF2-40B4-BE49-F238E27FC236}">
              <a16:creationId xmlns:a16="http://schemas.microsoft.com/office/drawing/2014/main" id="{A4610FA2-A9B5-4FDB-A753-99A81BA10C57}"/>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1" name="テキスト ボックス 300">
          <a:extLst>
            <a:ext uri="{FF2B5EF4-FFF2-40B4-BE49-F238E27FC236}">
              <a16:creationId xmlns:a16="http://schemas.microsoft.com/office/drawing/2014/main" id="{05BA0B34-FBAD-4165-9A0C-98B1C631F744}"/>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2" name="直線コネクタ 301">
          <a:extLst>
            <a:ext uri="{FF2B5EF4-FFF2-40B4-BE49-F238E27FC236}">
              <a16:creationId xmlns:a16="http://schemas.microsoft.com/office/drawing/2014/main" id="{2FA4A99D-BA2D-4988-B343-4F2604875F5A}"/>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03" name="テキスト ボックス 302">
          <a:extLst>
            <a:ext uri="{FF2B5EF4-FFF2-40B4-BE49-F238E27FC236}">
              <a16:creationId xmlns:a16="http://schemas.microsoft.com/office/drawing/2014/main" id="{EAC5C1F9-2E7E-4DDF-8AC8-44CD6D476351}"/>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04" name="直線コネクタ 303">
          <a:extLst>
            <a:ext uri="{FF2B5EF4-FFF2-40B4-BE49-F238E27FC236}">
              <a16:creationId xmlns:a16="http://schemas.microsoft.com/office/drawing/2014/main" id="{43B977CB-01C9-4A56-B53F-928E9553DCB9}"/>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05" name="テキスト ボックス 304">
          <a:extLst>
            <a:ext uri="{FF2B5EF4-FFF2-40B4-BE49-F238E27FC236}">
              <a16:creationId xmlns:a16="http://schemas.microsoft.com/office/drawing/2014/main" id="{27214374-4E53-4334-953A-37B7B2A67CB3}"/>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6" name="直線コネクタ 305">
          <a:extLst>
            <a:ext uri="{FF2B5EF4-FFF2-40B4-BE49-F238E27FC236}">
              <a16:creationId xmlns:a16="http://schemas.microsoft.com/office/drawing/2014/main" id="{A30BE51E-4406-4A12-9F79-B0898131585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7" name="【保健センター・保健所】&#10;有形固定資産減価償却率グラフ枠">
          <a:extLst>
            <a:ext uri="{FF2B5EF4-FFF2-40B4-BE49-F238E27FC236}">
              <a16:creationId xmlns:a16="http://schemas.microsoft.com/office/drawing/2014/main" id="{3060719B-C3A4-493B-8E00-D97A8F03BD9A}"/>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308" name="直線コネクタ 307">
          <a:extLst>
            <a:ext uri="{FF2B5EF4-FFF2-40B4-BE49-F238E27FC236}">
              <a16:creationId xmlns:a16="http://schemas.microsoft.com/office/drawing/2014/main" id="{44BB03E3-D0E2-4577-A2C3-8EBF29299A8F}"/>
            </a:ext>
          </a:extLst>
        </xdr:cNvPr>
        <xdr:cNvCxnSpPr/>
      </xdr:nvCxnSpPr>
      <xdr:spPr>
        <a:xfrm flipV="1">
          <a:off x="14375764" y="93878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309" name="【保健センター・保健所】&#10;有形固定資産減価償却率最小値テキスト">
          <a:extLst>
            <a:ext uri="{FF2B5EF4-FFF2-40B4-BE49-F238E27FC236}">
              <a16:creationId xmlns:a16="http://schemas.microsoft.com/office/drawing/2014/main" id="{F6AC1723-36BA-4AE5-938E-02F398F0747C}"/>
            </a:ext>
          </a:extLst>
        </xdr:cNvPr>
        <xdr:cNvSpPr txBox="1"/>
      </xdr:nvSpPr>
      <xdr:spPr>
        <a:xfrm>
          <a:off x="144145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310" name="直線コネクタ 309">
          <a:extLst>
            <a:ext uri="{FF2B5EF4-FFF2-40B4-BE49-F238E27FC236}">
              <a16:creationId xmlns:a16="http://schemas.microsoft.com/office/drawing/2014/main" id="{94095F89-3E97-4A98-858E-8DE85264353F}"/>
            </a:ext>
          </a:extLst>
        </xdr:cNvPr>
        <xdr:cNvCxnSpPr/>
      </xdr:nvCxnSpPr>
      <xdr:spPr>
        <a:xfrm>
          <a:off x="1428750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11" name="【保健センター・保健所】&#10;有形固定資産減価償却率最大値テキスト">
          <a:extLst>
            <a:ext uri="{FF2B5EF4-FFF2-40B4-BE49-F238E27FC236}">
              <a16:creationId xmlns:a16="http://schemas.microsoft.com/office/drawing/2014/main" id="{799CE4A4-4151-46A8-AF02-2E5E43C561E6}"/>
            </a:ext>
          </a:extLst>
        </xdr:cNvPr>
        <xdr:cNvSpPr txBox="1"/>
      </xdr:nvSpPr>
      <xdr:spPr>
        <a:xfrm>
          <a:off x="14414500" y="91706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12" name="直線コネクタ 311">
          <a:extLst>
            <a:ext uri="{FF2B5EF4-FFF2-40B4-BE49-F238E27FC236}">
              <a16:creationId xmlns:a16="http://schemas.microsoft.com/office/drawing/2014/main" id="{64BF5C26-2AB4-4B16-A8CE-DAA9C4FC44CD}"/>
            </a:ext>
          </a:extLst>
        </xdr:cNvPr>
        <xdr:cNvCxnSpPr/>
      </xdr:nvCxnSpPr>
      <xdr:spPr>
        <a:xfrm>
          <a:off x="142875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313" name="【保健センター・保健所】&#10;有形固定資産減価償却率平均値テキスト">
          <a:extLst>
            <a:ext uri="{FF2B5EF4-FFF2-40B4-BE49-F238E27FC236}">
              <a16:creationId xmlns:a16="http://schemas.microsoft.com/office/drawing/2014/main" id="{EF491AE9-700C-40D5-BA9A-5A9C4A6D0A3F}"/>
            </a:ext>
          </a:extLst>
        </xdr:cNvPr>
        <xdr:cNvSpPr txBox="1"/>
      </xdr:nvSpPr>
      <xdr:spPr>
        <a:xfrm>
          <a:off x="144145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314" name="フローチャート: 判断 313">
          <a:extLst>
            <a:ext uri="{FF2B5EF4-FFF2-40B4-BE49-F238E27FC236}">
              <a16:creationId xmlns:a16="http://schemas.microsoft.com/office/drawing/2014/main" id="{46F1C7A6-E69A-41C1-9EFA-0C143A6CD5A7}"/>
            </a:ext>
          </a:extLst>
        </xdr:cNvPr>
        <xdr:cNvSpPr/>
      </xdr:nvSpPr>
      <xdr:spPr>
        <a:xfrm>
          <a:off x="14325600" y="102209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315" name="フローチャート: 判断 314">
          <a:extLst>
            <a:ext uri="{FF2B5EF4-FFF2-40B4-BE49-F238E27FC236}">
              <a16:creationId xmlns:a16="http://schemas.microsoft.com/office/drawing/2014/main" id="{29DB71E1-70CB-480B-9FAA-09625B2A06E2}"/>
            </a:ext>
          </a:extLst>
        </xdr:cNvPr>
        <xdr:cNvSpPr/>
      </xdr:nvSpPr>
      <xdr:spPr>
        <a:xfrm>
          <a:off x="13578840" y="1031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316" name="フローチャート: 判断 315">
          <a:extLst>
            <a:ext uri="{FF2B5EF4-FFF2-40B4-BE49-F238E27FC236}">
              <a16:creationId xmlns:a16="http://schemas.microsoft.com/office/drawing/2014/main" id="{2749D391-2A9D-4275-82F0-1F57C1A14C63}"/>
            </a:ext>
          </a:extLst>
        </xdr:cNvPr>
        <xdr:cNvSpPr/>
      </xdr:nvSpPr>
      <xdr:spPr>
        <a:xfrm>
          <a:off x="1280414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317" name="フローチャート: 判断 316">
          <a:extLst>
            <a:ext uri="{FF2B5EF4-FFF2-40B4-BE49-F238E27FC236}">
              <a16:creationId xmlns:a16="http://schemas.microsoft.com/office/drawing/2014/main" id="{673C4B08-547D-4E99-B3EF-A5571997D521}"/>
            </a:ext>
          </a:extLst>
        </xdr:cNvPr>
        <xdr:cNvSpPr/>
      </xdr:nvSpPr>
      <xdr:spPr>
        <a:xfrm>
          <a:off x="12029440" y="1012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318" name="フローチャート: 判断 317">
          <a:extLst>
            <a:ext uri="{FF2B5EF4-FFF2-40B4-BE49-F238E27FC236}">
              <a16:creationId xmlns:a16="http://schemas.microsoft.com/office/drawing/2014/main" id="{75323CB6-6FE4-4A1E-91EA-2110DA723AF4}"/>
            </a:ext>
          </a:extLst>
        </xdr:cNvPr>
        <xdr:cNvSpPr/>
      </xdr:nvSpPr>
      <xdr:spPr>
        <a:xfrm>
          <a:off x="11231880" y="10360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9" name="テキスト ボックス 318">
          <a:extLst>
            <a:ext uri="{FF2B5EF4-FFF2-40B4-BE49-F238E27FC236}">
              <a16:creationId xmlns:a16="http://schemas.microsoft.com/office/drawing/2014/main" id="{B0ACB213-9A7C-4245-8F5F-A56725C139C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0" name="テキスト ボックス 319">
          <a:extLst>
            <a:ext uri="{FF2B5EF4-FFF2-40B4-BE49-F238E27FC236}">
              <a16:creationId xmlns:a16="http://schemas.microsoft.com/office/drawing/2014/main" id="{AE5F43DF-CB80-4D25-9B46-A262330F85D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1" name="テキスト ボックス 320">
          <a:extLst>
            <a:ext uri="{FF2B5EF4-FFF2-40B4-BE49-F238E27FC236}">
              <a16:creationId xmlns:a16="http://schemas.microsoft.com/office/drawing/2014/main" id="{4257370A-FB95-4C74-B22B-9B61097C785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2" name="テキスト ボックス 321">
          <a:extLst>
            <a:ext uri="{FF2B5EF4-FFF2-40B4-BE49-F238E27FC236}">
              <a16:creationId xmlns:a16="http://schemas.microsoft.com/office/drawing/2014/main" id="{E17123FD-EC82-4D0E-B1F3-42842F8D7C2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3" name="テキスト ボックス 322">
          <a:extLst>
            <a:ext uri="{FF2B5EF4-FFF2-40B4-BE49-F238E27FC236}">
              <a16:creationId xmlns:a16="http://schemas.microsoft.com/office/drawing/2014/main" id="{7604E9EF-2E27-44E3-B3B5-2718957A3B2B}"/>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44450</xdr:rowOff>
    </xdr:from>
    <xdr:to>
      <xdr:col>85</xdr:col>
      <xdr:colOff>177800</xdr:colOff>
      <xdr:row>63</xdr:row>
      <xdr:rowOff>146050</xdr:rowOff>
    </xdr:to>
    <xdr:sp macro="" textlink="">
      <xdr:nvSpPr>
        <xdr:cNvPr id="324" name="楕円 323">
          <a:extLst>
            <a:ext uri="{FF2B5EF4-FFF2-40B4-BE49-F238E27FC236}">
              <a16:creationId xmlns:a16="http://schemas.microsoft.com/office/drawing/2014/main" id="{5FBC2AE2-EFBA-4E8C-B4DE-5C8A7DB6B43F}"/>
            </a:ext>
          </a:extLst>
        </xdr:cNvPr>
        <xdr:cNvSpPr/>
      </xdr:nvSpPr>
      <xdr:spPr>
        <a:xfrm>
          <a:off x="14325600" y="106057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22877</xdr:rowOff>
    </xdr:from>
    <xdr:ext cx="405111" cy="259045"/>
    <xdr:sp macro="" textlink="">
      <xdr:nvSpPr>
        <xdr:cNvPr id="325" name="【保健センター・保健所】&#10;有形固定資産減価償却率該当値テキスト">
          <a:extLst>
            <a:ext uri="{FF2B5EF4-FFF2-40B4-BE49-F238E27FC236}">
              <a16:creationId xmlns:a16="http://schemas.microsoft.com/office/drawing/2014/main" id="{6876CF1B-1DCB-4C96-BAFE-71D5A0281E40}"/>
            </a:ext>
          </a:extLst>
        </xdr:cNvPr>
        <xdr:cNvSpPr txBox="1"/>
      </xdr:nvSpPr>
      <xdr:spPr>
        <a:xfrm>
          <a:off x="14414500"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139700</xdr:rowOff>
    </xdr:from>
    <xdr:to>
      <xdr:col>81</xdr:col>
      <xdr:colOff>101600</xdr:colOff>
      <xdr:row>63</xdr:row>
      <xdr:rowOff>69850</xdr:rowOff>
    </xdr:to>
    <xdr:sp macro="" textlink="">
      <xdr:nvSpPr>
        <xdr:cNvPr id="326" name="楕円 325">
          <a:extLst>
            <a:ext uri="{FF2B5EF4-FFF2-40B4-BE49-F238E27FC236}">
              <a16:creationId xmlns:a16="http://schemas.microsoft.com/office/drawing/2014/main" id="{5EFF49A4-5BA5-4312-9B63-AB3F3B30F77C}"/>
            </a:ext>
          </a:extLst>
        </xdr:cNvPr>
        <xdr:cNvSpPr/>
      </xdr:nvSpPr>
      <xdr:spPr>
        <a:xfrm>
          <a:off x="13578840" y="10533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19050</xdr:rowOff>
    </xdr:from>
    <xdr:to>
      <xdr:col>85</xdr:col>
      <xdr:colOff>127000</xdr:colOff>
      <xdr:row>63</xdr:row>
      <xdr:rowOff>95250</xdr:rowOff>
    </xdr:to>
    <xdr:cxnSp macro="">
      <xdr:nvCxnSpPr>
        <xdr:cNvPr id="327" name="直線コネクタ 326">
          <a:extLst>
            <a:ext uri="{FF2B5EF4-FFF2-40B4-BE49-F238E27FC236}">
              <a16:creationId xmlns:a16="http://schemas.microsoft.com/office/drawing/2014/main" id="{C9FC7B8C-D09F-4134-9326-C85942DEB0C6}"/>
            </a:ext>
          </a:extLst>
        </xdr:cNvPr>
        <xdr:cNvCxnSpPr/>
      </xdr:nvCxnSpPr>
      <xdr:spPr>
        <a:xfrm>
          <a:off x="13629640" y="1058037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328" name="楕円 327">
          <a:extLst>
            <a:ext uri="{FF2B5EF4-FFF2-40B4-BE49-F238E27FC236}">
              <a16:creationId xmlns:a16="http://schemas.microsoft.com/office/drawing/2014/main" id="{7CBD692A-4FB0-4C52-B051-223BF2A948F6}"/>
            </a:ext>
          </a:extLst>
        </xdr:cNvPr>
        <xdr:cNvSpPr/>
      </xdr:nvSpPr>
      <xdr:spPr>
        <a:xfrm>
          <a:off x="1280414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63</xdr:row>
      <xdr:rowOff>19050</xdr:rowOff>
    </xdr:to>
    <xdr:cxnSp macro="">
      <xdr:nvCxnSpPr>
        <xdr:cNvPr id="329" name="直線コネクタ 328">
          <a:extLst>
            <a:ext uri="{FF2B5EF4-FFF2-40B4-BE49-F238E27FC236}">
              <a16:creationId xmlns:a16="http://schemas.microsoft.com/office/drawing/2014/main" id="{59C9FC10-A449-4855-8B75-EA3B6F868564}"/>
            </a:ext>
          </a:extLst>
        </xdr:cNvPr>
        <xdr:cNvCxnSpPr/>
      </xdr:nvCxnSpPr>
      <xdr:spPr>
        <a:xfrm>
          <a:off x="12854940" y="10507980"/>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158750</xdr:rowOff>
    </xdr:from>
    <xdr:to>
      <xdr:col>72</xdr:col>
      <xdr:colOff>38100</xdr:colOff>
      <xdr:row>62</xdr:row>
      <xdr:rowOff>88900</xdr:rowOff>
    </xdr:to>
    <xdr:sp macro="" textlink="">
      <xdr:nvSpPr>
        <xdr:cNvPr id="330" name="楕円 329">
          <a:extLst>
            <a:ext uri="{FF2B5EF4-FFF2-40B4-BE49-F238E27FC236}">
              <a16:creationId xmlns:a16="http://schemas.microsoft.com/office/drawing/2014/main" id="{E554BEC4-83D2-472E-9175-7B8297B7DE0C}"/>
            </a:ext>
          </a:extLst>
        </xdr:cNvPr>
        <xdr:cNvSpPr/>
      </xdr:nvSpPr>
      <xdr:spPr>
        <a:xfrm>
          <a:off x="12029440" y="10384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38100</xdr:rowOff>
    </xdr:from>
    <xdr:to>
      <xdr:col>76</xdr:col>
      <xdr:colOff>114300</xdr:colOff>
      <xdr:row>62</xdr:row>
      <xdr:rowOff>114300</xdr:rowOff>
    </xdr:to>
    <xdr:cxnSp macro="">
      <xdr:nvCxnSpPr>
        <xdr:cNvPr id="331" name="直線コネクタ 330">
          <a:extLst>
            <a:ext uri="{FF2B5EF4-FFF2-40B4-BE49-F238E27FC236}">
              <a16:creationId xmlns:a16="http://schemas.microsoft.com/office/drawing/2014/main" id="{69CAC91B-E1C2-4E2B-9D98-12ADF5783E86}"/>
            </a:ext>
          </a:extLst>
        </xdr:cNvPr>
        <xdr:cNvCxnSpPr/>
      </xdr:nvCxnSpPr>
      <xdr:spPr>
        <a:xfrm>
          <a:off x="12072620" y="1043178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82550</xdr:rowOff>
    </xdr:from>
    <xdr:to>
      <xdr:col>67</xdr:col>
      <xdr:colOff>101600</xdr:colOff>
      <xdr:row>62</xdr:row>
      <xdr:rowOff>12700</xdr:rowOff>
    </xdr:to>
    <xdr:sp macro="" textlink="">
      <xdr:nvSpPr>
        <xdr:cNvPr id="332" name="楕円 331">
          <a:extLst>
            <a:ext uri="{FF2B5EF4-FFF2-40B4-BE49-F238E27FC236}">
              <a16:creationId xmlns:a16="http://schemas.microsoft.com/office/drawing/2014/main" id="{5B58B232-BE7C-49F2-AD28-67CCD5238E50}"/>
            </a:ext>
          </a:extLst>
        </xdr:cNvPr>
        <xdr:cNvSpPr/>
      </xdr:nvSpPr>
      <xdr:spPr>
        <a:xfrm>
          <a:off x="11231880" y="1030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133350</xdr:rowOff>
    </xdr:from>
    <xdr:to>
      <xdr:col>71</xdr:col>
      <xdr:colOff>177800</xdr:colOff>
      <xdr:row>62</xdr:row>
      <xdr:rowOff>38100</xdr:rowOff>
    </xdr:to>
    <xdr:cxnSp macro="">
      <xdr:nvCxnSpPr>
        <xdr:cNvPr id="333" name="直線コネクタ 332">
          <a:extLst>
            <a:ext uri="{FF2B5EF4-FFF2-40B4-BE49-F238E27FC236}">
              <a16:creationId xmlns:a16="http://schemas.microsoft.com/office/drawing/2014/main" id="{C625C10E-CFCD-4F30-AFEC-564C4489BE93}"/>
            </a:ext>
          </a:extLst>
        </xdr:cNvPr>
        <xdr:cNvCxnSpPr/>
      </xdr:nvCxnSpPr>
      <xdr:spPr>
        <a:xfrm>
          <a:off x="11282680" y="10359390"/>
          <a:ext cx="7899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36847</xdr:rowOff>
    </xdr:from>
    <xdr:ext cx="405111" cy="259045"/>
    <xdr:sp macro="" textlink="">
      <xdr:nvSpPr>
        <xdr:cNvPr id="334" name="n_1aveValue【保健センター・保健所】&#10;有形固定資産減価償却率">
          <a:extLst>
            <a:ext uri="{FF2B5EF4-FFF2-40B4-BE49-F238E27FC236}">
              <a16:creationId xmlns:a16="http://schemas.microsoft.com/office/drawing/2014/main" id="{9D15DAA7-9D5E-4BD6-A5E3-9193BFA04F78}"/>
            </a:ext>
          </a:extLst>
        </xdr:cNvPr>
        <xdr:cNvSpPr txBox="1"/>
      </xdr:nvSpPr>
      <xdr:spPr>
        <a:xfrm>
          <a:off x="134372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141622</xdr:rowOff>
    </xdr:from>
    <xdr:ext cx="405111" cy="259045"/>
    <xdr:sp macro="" textlink="">
      <xdr:nvSpPr>
        <xdr:cNvPr id="335" name="n_2aveValue【保健センター・保健所】&#10;有形固定資産減価償却率">
          <a:extLst>
            <a:ext uri="{FF2B5EF4-FFF2-40B4-BE49-F238E27FC236}">
              <a16:creationId xmlns:a16="http://schemas.microsoft.com/office/drawing/2014/main" id="{EB2D5C00-6FC8-481E-AAA6-4CAE1CA8F496}"/>
            </a:ext>
          </a:extLst>
        </xdr:cNvPr>
        <xdr:cNvSpPr txBox="1"/>
      </xdr:nvSpPr>
      <xdr:spPr>
        <a:xfrm>
          <a:off x="126752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336" name="n_3aveValue【保健センター・保健所】&#10;有形固定資産減価償却率">
          <a:extLst>
            <a:ext uri="{FF2B5EF4-FFF2-40B4-BE49-F238E27FC236}">
              <a16:creationId xmlns:a16="http://schemas.microsoft.com/office/drawing/2014/main" id="{8B602BE3-1020-47BF-B035-43E444CCBC58}"/>
            </a:ext>
          </a:extLst>
        </xdr:cNvPr>
        <xdr:cNvSpPr txBox="1"/>
      </xdr:nvSpPr>
      <xdr:spPr>
        <a:xfrm>
          <a:off x="119005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55262</xdr:rowOff>
    </xdr:from>
    <xdr:ext cx="405111" cy="259045"/>
    <xdr:sp macro="" textlink="">
      <xdr:nvSpPr>
        <xdr:cNvPr id="337" name="n_4aveValue【保健センター・保健所】&#10;有形固定資産減価償却率">
          <a:extLst>
            <a:ext uri="{FF2B5EF4-FFF2-40B4-BE49-F238E27FC236}">
              <a16:creationId xmlns:a16="http://schemas.microsoft.com/office/drawing/2014/main" id="{53C5B57B-1777-4884-B2E3-2359089772AF}"/>
            </a:ext>
          </a:extLst>
        </xdr:cNvPr>
        <xdr:cNvSpPr txBox="1"/>
      </xdr:nvSpPr>
      <xdr:spPr>
        <a:xfrm>
          <a:off x="1110298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60977</xdr:rowOff>
    </xdr:from>
    <xdr:ext cx="405111" cy="259045"/>
    <xdr:sp macro="" textlink="">
      <xdr:nvSpPr>
        <xdr:cNvPr id="338" name="n_1mainValue【保健センター・保健所】&#10;有形固定資産減価償却率">
          <a:extLst>
            <a:ext uri="{FF2B5EF4-FFF2-40B4-BE49-F238E27FC236}">
              <a16:creationId xmlns:a16="http://schemas.microsoft.com/office/drawing/2014/main" id="{D6AE64C8-057A-48AE-A01E-2659E09781F5}"/>
            </a:ext>
          </a:extLst>
        </xdr:cNvPr>
        <xdr:cNvSpPr txBox="1"/>
      </xdr:nvSpPr>
      <xdr:spPr>
        <a:xfrm>
          <a:off x="134372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339" name="n_2mainValue【保健センター・保健所】&#10;有形固定資産減価償却率">
          <a:extLst>
            <a:ext uri="{FF2B5EF4-FFF2-40B4-BE49-F238E27FC236}">
              <a16:creationId xmlns:a16="http://schemas.microsoft.com/office/drawing/2014/main" id="{15B3EB4F-22BF-49E2-906C-8A7A33F84640}"/>
            </a:ext>
          </a:extLst>
        </xdr:cNvPr>
        <xdr:cNvSpPr txBox="1"/>
      </xdr:nvSpPr>
      <xdr:spPr>
        <a:xfrm>
          <a:off x="126752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80027</xdr:rowOff>
    </xdr:from>
    <xdr:ext cx="405111" cy="259045"/>
    <xdr:sp macro="" textlink="">
      <xdr:nvSpPr>
        <xdr:cNvPr id="340" name="n_3mainValue【保健センター・保健所】&#10;有形固定資産減価償却率">
          <a:extLst>
            <a:ext uri="{FF2B5EF4-FFF2-40B4-BE49-F238E27FC236}">
              <a16:creationId xmlns:a16="http://schemas.microsoft.com/office/drawing/2014/main" id="{32BA6B15-BD63-4CA4-910E-0A77870BE3B4}"/>
            </a:ext>
          </a:extLst>
        </xdr:cNvPr>
        <xdr:cNvSpPr txBox="1"/>
      </xdr:nvSpPr>
      <xdr:spPr>
        <a:xfrm>
          <a:off x="119005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29227</xdr:rowOff>
    </xdr:from>
    <xdr:ext cx="405111" cy="259045"/>
    <xdr:sp macro="" textlink="">
      <xdr:nvSpPr>
        <xdr:cNvPr id="341" name="n_4mainValue【保健センター・保健所】&#10;有形固定資産減価償却率">
          <a:extLst>
            <a:ext uri="{FF2B5EF4-FFF2-40B4-BE49-F238E27FC236}">
              <a16:creationId xmlns:a16="http://schemas.microsoft.com/office/drawing/2014/main" id="{C744FB8C-F698-4092-BE59-F2DC1AA157BE}"/>
            </a:ext>
          </a:extLst>
        </xdr:cNvPr>
        <xdr:cNvSpPr txBox="1"/>
      </xdr:nvSpPr>
      <xdr:spPr>
        <a:xfrm>
          <a:off x="1110298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2" name="正方形/長方形 341">
          <a:extLst>
            <a:ext uri="{FF2B5EF4-FFF2-40B4-BE49-F238E27FC236}">
              <a16:creationId xmlns:a16="http://schemas.microsoft.com/office/drawing/2014/main" id="{C49AD586-4BD6-4B3D-B336-27432DF19C3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3" name="正方形/長方形 342">
          <a:extLst>
            <a:ext uri="{FF2B5EF4-FFF2-40B4-BE49-F238E27FC236}">
              <a16:creationId xmlns:a16="http://schemas.microsoft.com/office/drawing/2014/main" id="{B760C9B6-3DDB-4CFE-BB7B-5171DE336F1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4" name="正方形/長方形 343">
          <a:extLst>
            <a:ext uri="{FF2B5EF4-FFF2-40B4-BE49-F238E27FC236}">
              <a16:creationId xmlns:a16="http://schemas.microsoft.com/office/drawing/2014/main" id="{3A6E2B83-56F2-4E83-A755-8331D1D8C8A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5" name="正方形/長方形 344">
          <a:extLst>
            <a:ext uri="{FF2B5EF4-FFF2-40B4-BE49-F238E27FC236}">
              <a16:creationId xmlns:a16="http://schemas.microsoft.com/office/drawing/2014/main" id="{7CA9EA0A-3C09-4B68-B088-A03791818C9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6" name="正方形/長方形 345">
          <a:extLst>
            <a:ext uri="{FF2B5EF4-FFF2-40B4-BE49-F238E27FC236}">
              <a16:creationId xmlns:a16="http://schemas.microsoft.com/office/drawing/2014/main" id="{FBEAB8B7-EBFE-4F0B-A8E2-9385456587F3}"/>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7" name="正方形/長方形 346">
          <a:extLst>
            <a:ext uri="{FF2B5EF4-FFF2-40B4-BE49-F238E27FC236}">
              <a16:creationId xmlns:a16="http://schemas.microsoft.com/office/drawing/2014/main" id="{3335AECF-D9A1-41CA-9E74-4C36CAB091B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8" name="正方形/長方形 347">
          <a:extLst>
            <a:ext uri="{FF2B5EF4-FFF2-40B4-BE49-F238E27FC236}">
              <a16:creationId xmlns:a16="http://schemas.microsoft.com/office/drawing/2014/main" id="{9E3BD36B-1C2C-4F60-B9A4-98F2F48188F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9" name="正方形/長方形 348">
          <a:extLst>
            <a:ext uri="{FF2B5EF4-FFF2-40B4-BE49-F238E27FC236}">
              <a16:creationId xmlns:a16="http://schemas.microsoft.com/office/drawing/2014/main" id="{DE29D340-3580-4579-912F-3A634D82C3E8}"/>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0" name="テキスト ボックス 349">
          <a:extLst>
            <a:ext uri="{FF2B5EF4-FFF2-40B4-BE49-F238E27FC236}">
              <a16:creationId xmlns:a16="http://schemas.microsoft.com/office/drawing/2014/main" id="{A73D3C79-3D7A-4636-9323-35AA669B8FC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1" name="直線コネクタ 350">
          <a:extLst>
            <a:ext uri="{FF2B5EF4-FFF2-40B4-BE49-F238E27FC236}">
              <a16:creationId xmlns:a16="http://schemas.microsoft.com/office/drawing/2014/main" id="{875D0E91-4756-4239-B2C4-BE1C32741FB9}"/>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52" name="直線コネクタ 351">
          <a:extLst>
            <a:ext uri="{FF2B5EF4-FFF2-40B4-BE49-F238E27FC236}">
              <a16:creationId xmlns:a16="http://schemas.microsoft.com/office/drawing/2014/main" id="{2C6F7B8A-9686-420D-96D7-693F7596B9E3}"/>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53" name="テキスト ボックス 352">
          <a:extLst>
            <a:ext uri="{FF2B5EF4-FFF2-40B4-BE49-F238E27FC236}">
              <a16:creationId xmlns:a16="http://schemas.microsoft.com/office/drawing/2014/main" id="{26152DB4-9407-4884-AF88-2531FC3FE9E8}"/>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54" name="直線コネクタ 353">
          <a:extLst>
            <a:ext uri="{FF2B5EF4-FFF2-40B4-BE49-F238E27FC236}">
              <a16:creationId xmlns:a16="http://schemas.microsoft.com/office/drawing/2014/main" id="{DF8809C9-84D8-4C46-9F21-C80FD3E18FA4}"/>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55" name="テキスト ボックス 354">
          <a:extLst>
            <a:ext uri="{FF2B5EF4-FFF2-40B4-BE49-F238E27FC236}">
              <a16:creationId xmlns:a16="http://schemas.microsoft.com/office/drawing/2014/main" id="{4C8643F2-E236-4829-83CC-398A86161B71}"/>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56" name="直線コネクタ 355">
          <a:extLst>
            <a:ext uri="{FF2B5EF4-FFF2-40B4-BE49-F238E27FC236}">
              <a16:creationId xmlns:a16="http://schemas.microsoft.com/office/drawing/2014/main" id="{3C373DD5-E390-4564-89E7-769418DCD07B}"/>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57" name="テキスト ボックス 356">
          <a:extLst>
            <a:ext uri="{FF2B5EF4-FFF2-40B4-BE49-F238E27FC236}">
              <a16:creationId xmlns:a16="http://schemas.microsoft.com/office/drawing/2014/main" id="{85244864-6AFA-4D56-91D8-40C7DA523A6C}"/>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58" name="直線コネクタ 357">
          <a:extLst>
            <a:ext uri="{FF2B5EF4-FFF2-40B4-BE49-F238E27FC236}">
              <a16:creationId xmlns:a16="http://schemas.microsoft.com/office/drawing/2014/main" id="{7A0301CA-38F3-479B-937C-4918B3BC9A77}"/>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59" name="テキスト ボックス 358">
          <a:extLst>
            <a:ext uri="{FF2B5EF4-FFF2-40B4-BE49-F238E27FC236}">
              <a16:creationId xmlns:a16="http://schemas.microsoft.com/office/drawing/2014/main" id="{F4684C12-2B3A-45FF-A837-4923EF476AF2}"/>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60" name="直線コネクタ 359">
          <a:extLst>
            <a:ext uri="{FF2B5EF4-FFF2-40B4-BE49-F238E27FC236}">
              <a16:creationId xmlns:a16="http://schemas.microsoft.com/office/drawing/2014/main" id="{D31CC57E-FD3A-4CD1-A044-5E39DB21961E}"/>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61" name="テキスト ボックス 360">
          <a:extLst>
            <a:ext uri="{FF2B5EF4-FFF2-40B4-BE49-F238E27FC236}">
              <a16:creationId xmlns:a16="http://schemas.microsoft.com/office/drawing/2014/main" id="{84E7A8CE-2306-406C-9933-F4E7C87BB08A}"/>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2" name="直線コネクタ 361">
          <a:extLst>
            <a:ext uri="{FF2B5EF4-FFF2-40B4-BE49-F238E27FC236}">
              <a16:creationId xmlns:a16="http://schemas.microsoft.com/office/drawing/2014/main" id="{2A5090EE-F3BB-4600-A4B0-2B037BA01311}"/>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3" name="テキスト ボックス 362">
          <a:extLst>
            <a:ext uri="{FF2B5EF4-FFF2-40B4-BE49-F238E27FC236}">
              <a16:creationId xmlns:a16="http://schemas.microsoft.com/office/drawing/2014/main" id="{A5E375D7-0B3F-46D4-926D-DA503A1EA835}"/>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4" name="【保健センター・保健所】&#10;一人当たり面積グラフ枠">
          <a:extLst>
            <a:ext uri="{FF2B5EF4-FFF2-40B4-BE49-F238E27FC236}">
              <a16:creationId xmlns:a16="http://schemas.microsoft.com/office/drawing/2014/main" id="{4A15E1AE-DD04-4893-B102-A761F0A76DB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365" name="直線コネクタ 364">
          <a:extLst>
            <a:ext uri="{FF2B5EF4-FFF2-40B4-BE49-F238E27FC236}">
              <a16:creationId xmlns:a16="http://schemas.microsoft.com/office/drawing/2014/main" id="{D4F06B05-4740-490A-9383-C54450C04485}"/>
            </a:ext>
          </a:extLst>
        </xdr:cNvPr>
        <xdr:cNvCxnSpPr/>
      </xdr:nvCxnSpPr>
      <xdr:spPr>
        <a:xfrm flipV="1">
          <a:off x="19509104" y="947928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366" name="【保健センター・保健所】&#10;一人当たり面積最小値テキスト">
          <a:extLst>
            <a:ext uri="{FF2B5EF4-FFF2-40B4-BE49-F238E27FC236}">
              <a16:creationId xmlns:a16="http://schemas.microsoft.com/office/drawing/2014/main" id="{16B0570C-2204-4AB7-A2F5-03C6C1A7CEA6}"/>
            </a:ext>
          </a:extLst>
        </xdr:cNvPr>
        <xdr:cNvSpPr txBox="1"/>
      </xdr:nvSpPr>
      <xdr:spPr>
        <a:xfrm>
          <a:off x="19547840"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367" name="直線コネクタ 366">
          <a:extLst>
            <a:ext uri="{FF2B5EF4-FFF2-40B4-BE49-F238E27FC236}">
              <a16:creationId xmlns:a16="http://schemas.microsoft.com/office/drawing/2014/main" id="{205C07CA-E0F4-422E-990A-E87B07010407}"/>
            </a:ext>
          </a:extLst>
        </xdr:cNvPr>
        <xdr:cNvCxnSpPr/>
      </xdr:nvCxnSpPr>
      <xdr:spPr>
        <a:xfrm>
          <a:off x="19443700" y="10772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368" name="【保健センター・保健所】&#10;一人当たり面積最大値テキスト">
          <a:extLst>
            <a:ext uri="{FF2B5EF4-FFF2-40B4-BE49-F238E27FC236}">
              <a16:creationId xmlns:a16="http://schemas.microsoft.com/office/drawing/2014/main" id="{4FCC09FE-1200-4006-AC36-807698F4B5C2}"/>
            </a:ext>
          </a:extLst>
        </xdr:cNvPr>
        <xdr:cNvSpPr txBox="1"/>
      </xdr:nvSpPr>
      <xdr:spPr>
        <a:xfrm>
          <a:off x="1954784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369" name="直線コネクタ 368">
          <a:extLst>
            <a:ext uri="{FF2B5EF4-FFF2-40B4-BE49-F238E27FC236}">
              <a16:creationId xmlns:a16="http://schemas.microsoft.com/office/drawing/2014/main" id="{B2BB3BB1-FC8F-4E62-8E33-E79708CF5951}"/>
            </a:ext>
          </a:extLst>
        </xdr:cNvPr>
        <xdr:cNvCxnSpPr/>
      </xdr:nvCxnSpPr>
      <xdr:spPr>
        <a:xfrm>
          <a:off x="19443700" y="947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152036</xdr:rowOff>
    </xdr:from>
    <xdr:ext cx="469744" cy="259045"/>
    <xdr:sp macro="" textlink="">
      <xdr:nvSpPr>
        <xdr:cNvPr id="370" name="【保健センター・保健所】&#10;一人当たり面積平均値テキスト">
          <a:extLst>
            <a:ext uri="{FF2B5EF4-FFF2-40B4-BE49-F238E27FC236}">
              <a16:creationId xmlns:a16="http://schemas.microsoft.com/office/drawing/2014/main" id="{F5BB6F99-9B3F-477E-8E1E-E60440B27FEF}"/>
            </a:ext>
          </a:extLst>
        </xdr:cNvPr>
        <xdr:cNvSpPr txBox="1"/>
      </xdr:nvSpPr>
      <xdr:spPr>
        <a:xfrm>
          <a:off x="19547840" y="10545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371" name="フローチャート: 判断 370">
          <a:extLst>
            <a:ext uri="{FF2B5EF4-FFF2-40B4-BE49-F238E27FC236}">
              <a16:creationId xmlns:a16="http://schemas.microsoft.com/office/drawing/2014/main" id="{1331FC24-8442-4DC9-A1E7-AFAC37ECDA77}"/>
            </a:ext>
          </a:extLst>
        </xdr:cNvPr>
        <xdr:cNvSpPr/>
      </xdr:nvSpPr>
      <xdr:spPr>
        <a:xfrm>
          <a:off x="1945894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372" name="フローチャート: 判断 371">
          <a:extLst>
            <a:ext uri="{FF2B5EF4-FFF2-40B4-BE49-F238E27FC236}">
              <a16:creationId xmlns:a16="http://schemas.microsoft.com/office/drawing/2014/main" id="{1A7A42E2-D493-47E5-BF70-E19FBFFBE881}"/>
            </a:ext>
          </a:extLst>
        </xdr:cNvPr>
        <xdr:cNvSpPr/>
      </xdr:nvSpPr>
      <xdr:spPr>
        <a:xfrm>
          <a:off x="18735040" y="105634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373" name="フローチャート: 判断 372">
          <a:extLst>
            <a:ext uri="{FF2B5EF4-FFF2-40B4-BE49-F238E27FC236}">
              <a16:creationId xmlns:a16="http://schemas.microsoft.com/office/drawing/2014/main" id="{ABFF08BA-F4F7-4EB4-9B79-A98A0B09BEB0}"/>
            </a:ext>
          </a:extLst>
        </xdr:cNvPr>
        <xdr:cNvSpPr/>
      </xdr:nvSpPr>
      <xdr:spPr>
        <a:xfrm>
          <a:off x="17937480" y="1056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374" name="フローチャート: 判断 373">
          <a:extLst>
            <a:ext uri="{FF2B5EF4-FFF2-40B4-BE49-F238E27FC236}">
              <a16:creationId xmlns:a16="http://schemas.microsoft.com/office/drawing/2014/main" id="{F5C6CFCE-3CF1-4D39-9E79-32FA10AF253A}"/>
            </a:ext>
          </a:extLst>
        </xdr:cNvPr>
        <xdr:cNvSpPr/>
      </xdr:nvSpPr>
      <xdr:spPr>
        <a:xfrm>
          <a:off x="17162780" y="1057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375" name="フローチャート: 判断 374">
          <a:extLst>
            <a:ext uri="{FF2B5EF4-FFF2-40B4-BE49-F238E27FC236}">
              <a16:creationId xmlns:a16="http://schemas.microsoft.com/office/drawing/2014/main" id="{F0BC815A-3A12-422F-9FAE-47623C14C93A}"/>
            </a:ext>
          </a:extLst>
        </xdr:cNvPr>
        <xdr:cNvSpPr/>
      </xdr:nvSpPr>
      <xdr:spPr>
        <a:xfrm>
          <a:off x="16388080" y="10645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D8ED4E67-1B6C-4160-96E3-055E6F7DB74F}"/>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A995DC7A-FFC4-469E-9792-C5F5F8B30CF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257B1467-4132-43EB-B531-FC614EF0A43C}"/>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C01B23F6-B7C7-49CC-8573-3C89E9CA7306}"/>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2A80ABD7-A20D-4303-BB41-0422FD0415C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123317</xdr:rowOff>
    </xdr:from>
    <xdr:to>
      <xdr:col>116</xdr:col>
      <xdr:colOff>114300</xdr:colOff>
      <xdr:row>63</xdr:row>
      <xdr:rowOff>53467</xdr:rowOff>
    </xdr:to>
    <xdr:sp macro="" textlink="">
      <xdr:nvSpPr>
        <xdr:cNvPr id="381" name="楕円 380">
          <a:extLst>
            <a:ext uri="{FF2B5EF4-FFF2-40B4-BE49-F238E27FC236}">
              <a16:creationId xmlns:a16="http://schemas.microsoft.com/office/drawing/2014/main" id="{2E740EF2-7D99-4E2E-B17C-578D00E68971}"/>
            </a:ext>
          </a:extLst>
        </xdr:cNvPr>
        <xdr:cNvSpPr/>
      </xdr:nvSpPr>
      <xdr:spPr>
        <a:xfrm>
          <a:off x="19458940" y="105169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146194</xdr:rowOff>
    </xdr:from>
    <xdr:ext cx="469744" cy="259045"/>
    <xdr:sp macro="" textlink="">
      <xdr:nvSpPr>
        <xdr:cNvPr id="382" name="【保健センター・保健所】&#10;一人当たり面積該当値テキスト">
          <a:extLst>
            <a:ext uri="{FF2B5EF4-FFF2-40B4-BE49-F238E27FC236}">
              <a16:creationId xmlns:a16="http://schemas.microsoft.com/office/drawing/2014/main" id="{2C0FBB99-1EFE-47A1-989A-B3458BD6CA9F}"/>
            </a:ext>
          </a:extLst>
        </xdr:cNvPr>
        <xdr:cNvSpPr txBox="1"/>
      </xdr:nvSpPr>
      <xdr:spPr>
        <a:xfrm>
          <a:off x="19547840" y="1037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124079</xdr:rowOff>
    </xdr:from>
    <xdr:to>
      <xdr:col>112</xdr:col>
      <xdr:colOff>38100</xdr:colOff>
      <xdr:row>63</xdr:row>
      <xdr:rowOff>54229</xdr:rowOff>
    </xdr:to>
    <xdr:sp macro="" textlink="">
      <xdr:nvSpPr>
        <xdr:cNvPr id="383" name="楕円 382">
          <a:extLst>
            <a:ext uri="{FF2B5EF4-FFF2-40B4-BE49-F238E27FC236}">
              <a16:creationId xmlns:a16="http://schemas.microsoft.com/office/drawing/2014/main" id="{36A58F14-6ACC-467D-9EB8-97AAB9203305}"/>
            </a:ext>
          </a:extLst>
        </xdr:cNvPr>
        <xdr:cNvSpPr/>
      </xdr:nvSpPr>
      <xdr:spPr>
        <a:xfrm>
          <a:off x="18735040" y="105177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2667</xdr:rowOff>
    </xdr:from>
    <xdr:to>
      <xdr:col>116</xdr:col>
      <xdr:colOff>63500</xdr:colOff>
      <xdr:row>63</xdr:row>
      <xdr:rowOff>3429</xdr:rowOff>
    </xdr:to>
    <xdr:cxnSp macro="">
      <xdr:nvCxnSpPr>
        <xdr:cNvPr id="384" name="直線コネクタ 383">
          <a:extLst>
            <a:ext uri="{FF2B5EF4-FFF2-40B4-BE49-F238E27FC236}">
              <a16:creationId xmlns:a16="http://schemas.microsoft.com/office/drawing/2014/main" id="{FE54C43F-A1E9-406E-9578-FB9498561A01}"/>
            </a:ext>
          </a:extLst>
        </xdr:cNvPr>
        <xdr:cNvCxnSpPr/>
      </xdr:nvCxnSpPr>
      <xdr:spPr>
        <a:xfrm flipV="1">
          <a:off x="18778220" y="10563987"/>
          <a:ext cx="7315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129032</xdr:rowOff>
    </xdr:from>
    <xdr:to>
      <xdr:col>107</xdr:col>
      <xdr:colOff>101600</xdr:colOff>
      <xdr:row>63</xdr:row>
      <xdr:rowOff>59182</xdr:rowOff>
    </xdr:to>
    <xdr:sp macro="" textlink="">
      <xdr:nvSpPr>
        <xdr:cNvPr id="385" name="楕円 384">
          <a:extLst>
            <a:ext uri="{FF2B5EF4-FFF2-40B4-BE49-F238E27FC236}">
              <a16:creationId xmlns:a16="http://schemas.microsoft.com/office/drawing/2014/main" id="{69B2D709-F1E1-4FB1-9283-90E3C1A7C38F}"/>
            </a:ext>
          </a:extLst>
        </xdr:cNvPr>
        <xdr:cNvSpPr/>
      </xdr:nvSpPr>
      <xdr:spPr>
        <a:xfrm>
          <a:off x="17937480" y="105227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xdr:rowOff>
    </xdr:from>
    <xdr:to>
      <xdr:col>111</xdr:col>
      <xdr:colOff>177800</xdr:colOff>
      <xdr:row>63</xdr:row>
      <xdr:rowOff>8382</xdr:rowOff>
    </xdr:to>
    <xdr:cxnSp macro="">
      <xdr:nvCxnSpPr>
        <xdr:cNvPr id="386" name="直線コネクタ 385">
          <a:extLst>
            <a:ext uri="{FF2B5EF4-FFF2-40B4-BE49-F238E27FC236}">
              <a16:creationId xmlns:a16="http://schemas.microsoft.com/office/drawing/2014/main" id="{4BA65D11-CA06-42F1-9E5A-BCA7E34D0F04}"/>
            </a:ext>
          </a:extLst>
        </xdr:cNvPr>
        <xdr:cNvCxnSpPr/>
      </xdr:nvCxnSpPr>
      <xdr:spPr>
        <a:xfrm flipV="1">
          <a:off x="17988280" y="10564749"/>
          <a:ext cx="78994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128651</xdr:rowOff>
    </xdr:from>
    <xdr:to>
      <xdr:col>102</xdr:col>
      <xdr:colOff>165100</xdr:colOff>
      <xdr:row>63</xdr:row>
      <xdr:rowOff>58801</xdr:rowOff>
    </xdr:to>
    <xdr:sp macro="" textlink="">
      <xdr:nvSpPr>
        <xdr:cNvPr id="387" name="楕円 386">
          <a:extLst>
            <a:ext uri="{FF2B5EF4-FFF2-40B4-BE49-F238E27FC236}">
              <a16:creationId xmlns:a16="http://schemas.microsoft.com/office/drawing/2014/main" id="{77E61BD5-5F33-4A30-948C-FD502FA9F4D3}"/>
            </a:ext>
          </a:extLst>
        </xdr:cNvPr>
        <xdr:cNvSpPr/>
      </xdr:nvSpPr>
      <xdr:spPr>
        <a:xfrm>
          <a:off x="17162780" y="10522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xdr:rowOff>
    </xdr:from>
    <xdr:to>
      <xdr:col>107</xdr:col>
      <xdr:colOff>50800</xdr:colOff>
      <xdr:row>63</xdr:row>
      <xdr:rowOff>8382</xdr:rowOff>
    </xdr:to>
    <xdr:cxnSp macro="">
      <xdr:nvCxnSpPr>
        <xdr:cNvPr id="388" name="直線コネクタ 387">
          <a:extLst>
            <a:ext uri="{FF2B5EF4-FFF2-40B4-BE49-F238E27FC236}">
              <a16:creationId xmlns:a16="http://schemas.microsoft.com/office/drawing/2014/main" id="{DCA88C6B-8696-4755-BBC8-0874A0DBE832}"/>
            </a:ext>
          </a:extLst>
        </xdr:cNvPr>
        <xdr:cNvCxnSpPr/>
      </xdr:nvCxnSpPr>
      <xdr:spPr>
        <a:xfrm>
          <a:off x="17213580" y="10569321"/>
          <a:ext cx="7747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6731</xdr:rowOff>
    </xdr:from>
    <xdr:to>
      <xdr:col>98</xdr:col>
      <xdr:colOff>38100</xdr:colOff>
      <xdr:row>62</xdr:row>
      <xdr:rowOff>108331</xdr:rowOff>
    </xdr:to>
    <xdr:sp macro="" textlink="">
      <xdr:nvSpPr>
        <xdr:cNvPr id="389" name="楕円 388">
          <a:extLst>
            <a:ext uri="{FF2B5EF4-FFF2-40B4-BE49-F238E27FC236}">
              <a16:creationId xmlns:a16="http://schemas.microsoft.com/office/drawing/2014/main" id="{92680FF2-0649-40F7-9EF6-52B7CEF5DE9F}"/>
            </a:ext>
          </a:extLst>
        </xdr:cNvPr>
        <xdr:cNvSpPr/>
      </xdr:nvSpPr>
      <xdr:spPr>
        <a:xfrm>
          <a:off x="16388080" y="10400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57531</xdr:rowOff>
    </xdr:from>
    <xdr:to>
      <xdr:col>102</xdr:col>
      <xdr:colOff>114300</xdr:colOff>
      <xdr:row>63</xdr:row>
      <xdr:rowOff>8001</xdr:rowOff>
    </xdr:to>
    <xdr:cxnSp macro="">
      <xdr:nvCxnSpPr>
        <xdr:cNvPr id="390" name="直線コネクタ 389">
          <a:extLst>
            <a:ext uri="{FF2B5EF4-FFF2-40B4-BE49-F238E27FC236}">
              <a16:creationId xmlns:a16="http://schemas.microsoft.com/office/drawing/2014/main" id="{2C845A00-323D-45CE-ABD4-512FF4EA6902}"/>
            </a:ext>
          </a:extLst>
        </xdr:cNvPr>
        <xdr:cNvCxnSpPr/>
      </xdr:nvCxnSpPr>
      <xdr:spPr>
        <a:xfrm>
          <a:off x="16431260" y="10451211"/>
          <a:ext cx="78232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91076</xdr:rowOff>
    </xdr:from>
    <xdr:ext cx="469744" cy="259045"/>
    <xdr:sp macro="" textlink="">
      <xdr:nvSpPr>
        <xdr:cNvPr id="391" name="n_1aveValue【保健センター・保健所】&#10;一人当たり面積">
          <a:extLst>
            <a:ext uri="{FF2B5EF4-FFF2-40B4-BE49-F238E27FC236}">
              <a16:creationId xmlns:a16="http://schemas.microsoft.com/office/drawing/2014/main" id="{B76C9868-CB56-4D42-A081-13544363E022}"/>
            </a:ext>
          </a:extLst>
        </xdr:cNvPr>
        <xdr:cNvSpPr txBox="1"/>
      </xdr:nvSpPr>
      <xdr:spPr>
        <a:xfrm>
          <a:off x="18561127" y="1065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95648</xdr:rowOff>
    </xdr:from>
    <xdr:ext cx="469744" cy="259045"/>
    <xdr:sp macro="" textlink="">
      <xdr:nvSpPr>
        <xdr:cNvPr id="392" name="n_2aveValue【保健センター・保健所】&#10;一人当たり面積">
          <a:extLst>
            <a:ext uri="{FF2B5EF4-FFF2-40B4-BE49-F238E27FC236}">
              <a16:creationId xmlns:a16="http://schemas.microsoft.com/office/drawing/2014/main" id="{31C407FA-B483-40DF-BA24-3EFE0C06B5AE}"/>
            </a:ext>
          </a:extLst>
        </xdr:cNvPr>
        <xdr:cNvSpPr txBox="1"/>
      </xdr:nvSpPr>
      <xdr:spPr>
        <a:xfrm>
          <a:off x="17776267" y="106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109364</xdr:rowOff>
    </xdr:from>
    <xdr:ext cx="469744" cy="259045"/>
    <xdr:sp macro="" textlink="">
      <xdr:nvSpPr>
        <xdr:cNvPr id="393" name="n_3aveValue【保健センター・保健所】&#10;一人当たり面積">
          <a:extLst>
            <a:ext uri="{FF2B5EF4-FFF2-40B4-BE49-F238E27FC236}">
              <a16:creationId xmlns:a16="http://schemas.microsoft.com/office/drawing/2014/main" id="{1AE63A7B-35E9-4EA5-9641-84E288EA1D72}"/>
            </a:ext>
          </a:extLst>
        </xdr:cNvPr>
        <xdr:cNvSpPr txBox="1"/>
      </xdr:nvSpPr>
      <xdr:spPr>
        <a:xfrm>
          <a:off x="17001567" y="106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5732</xdr:rowOff>
    </xdr:from>
    <xdr:ext cx="469744" cy="259045"/>
    <xdr:sp macro="" textlink="">
      <xdr:nvSpPr>
        <xdr:cNvPr id="394" name="n_4aveValue【保健センター・保健所】&#10;一人当たり面積">
          <a:extLst>
            <a:ext uri="{FF2B5EF4-FFF2-40B4-BE49-F238E27FC236}">
              <a16:creationId xmlns:a16="http://schemas.microsoft.com/office/drawing/2014/main" id="{0CCFE771-F1EF-4E7A-B8E3-1C9C18E6A8C1}"/>
            </a:ext>
          </a:extLst>
        </xdr:cNvPr>
        <xdr:cNvSpPr txBox="1"/>
      </xdr:nvSpPr>
      <xdr:spPr>
        <a:xfrm>
          <a:off x="1622686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70756</xdr:rowOff>
    </xdr:from>
    <xdr:ext cx="469744" cy="259045"/>
    <xdr:sp macro="" textlink="">
      <xdr:nvSpPr>
        <xdr:cNvPr id="395" name="n_1mainValue【保健センター・保健所】&#10;一人当たり面積">
          <a:extLst>
            <a:ext uri="{FF2B5EF4-FFF2-40B4-BE49-F238E27FC236}">
              <a16:creationId xmlns:a16="http://schemas.microsoft.com/office/drawing/2014/main" id="{37F3C68A-50E6-46B9-B364-2A272159B26B}"/>
            </a:ext>
          </a:extLst>
        </xdr:cNvPr>
        <xdr:cNvSpPr txBox="1"/>
      </xdr:nvSpPr>
      <xdr:spPr>
        <a:xfrm>
          <a:off x="18561127" y="1029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75709</xdr:rowOff>
    </xdr:from>
    <xdr:ext cx="469744" cy="259045"/>
    <xdr:sp macro="" textlink="">
      <xdr:nvSpPr>
        <xdr:cNvPr id="396" name="n_2mainValue【保健センター・保健所】&#10;一人当たり面積">
          <a:extLst>
            <a:ext uri="{FF2B5EF4-FFF2-40B4-BE49-F238E27FC236}">
              <a16:creationId xmlns:a16="http://schemas.microsoft.com/office/drawing/2014/main" id="{3E133DD3-84EC-420F-A2F3-9DB78C99A04E}"/>
            </a:ext>
          </a:extLst>
        </xdr:cNvPr>
        <xdr:cNvSpPr txBox="1"/>
      </xdr:nvSpPr>
      <xdr:spPr>
        <a:xfrm>
          <a:off x="17776267" y="1030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75328</xdr:rowOff>
    </xdr:from>
    <xdr:ext cx="469744" cy="259045"/>
    <xdr:sp macro="" textlink="">
      <xdr:nvSpPr>
        <xdr:cNvPr id="397" name="n_3mainValue【保健センター・保健所】&#10;一人当たり面積">
          <a:extLst>
            <a:ext uri="{FF2B5EF4-FFF2-40B4-BE49-F238E27FC236}">
              <a16:creationId xmlns:a16="http://schemas.microsoft.com/office/drawing/2014/main" id="{AE09F7CC-38BF-43F8-ABEF-BEDCE9B72772}"/>
            </a:ext>
          </a:extLst>
        </xdr:cNvPr>
        <xdr:cNvSpPr txBox="1"/>
      </xdr:nvSpPr>
      <xdr:spPr>
        <a:xfrm>
          <a:off x="17001567" y="1030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124858</xdr:rowOff>
    </xdr:from>
    <xdr:ext cx="469744" cy="259045"/>
    <xdr:sp macro="" textlink="">
      <xdr:nvSpPr>
        <xdr:cNvPr id="398" name="n_4mainValue【保健センター・保健所】&#10;一人当たり面積">
          <a:extLst>
            <a:ext uri="{FF2B5EF4-FFF2-40B4-BE49-F238E27FC236}">
              <a16:creationId xmlns:a16="http://schemas.microsoft.com/office/drawing/2014/main" id="{29913EE2-5CF6-4876-8A15-D8FA362E893F}"/>
            </a:ext>
          </a:extLst>
        </xdr:cNvPr>
        <xdr:cNvSpPr txBox="1"/>
      </xdr:nvSpPr>
      <xdr:spPr>
        <a:xfrm>
          <a:off x="16226867" y="1018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9" name="正方形/長方形 398">
          <a:extLst>
            <a:ext uri="{FF2B5EF4-FFF2-40B4-BE49-F238E27FC236}">
              <a16:creationId xmlns:a16="http://schemas.microsoft.com/office/drawing/2014/main" id="{D237AF48-3C48-4BC6-91D6-5144201567C2}"/>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0" name="正方形/長方形 399">
          <a:extLst>
            <a:ext uri="{FF2B5EF4-FFF2-40B4-BE49-F238E27FC236}">
              <a16:creationId xmlns:a16="http://schemas.microsoft.com/office/drawing/2014/main" id="{4CB49F1D-4BBE-417C-8CDC-76EFD9617938}"/>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1" name="正方形/長方形 400">
          <a:extLst>
            <a:ext uri="{FF2B5EF4-FFF2-40B4-BE49-F238E27FC236}">
              <a16:creationId xmlns:a16="http://schemas.microsoft.com/office/drawing/2014/main" id="{B0D7432C-AC96-4F34-ADEB-154B7C0D4D9C}"/>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2" name="正方形/長方形 401">
          <a:extLst>
            <a:ext uri="{FF2B5EF4-FFF2-40B4-BE49-F238E27FC236}">
              <a16:creationId xmlns:a16="http://schemas.microsoft.com/office/drawing/2014/main" id="{8CF81458-840E-4F66-B8B1-1A075104CA9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3" name="正方形/長方形 402">
          <a:extLst>
            <a:ext uri="{FF2B5EF4-FFF2-40B4-BE49-F238E27FC236}">
              <a16:creationId xmlns:a16="http://schemas.microsoft.com/office/drawing/2014/main" id="{09712334-D31B-4B8E-A949-834654F707DE}"/>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4" name="正方形/長方形 403">
          <a:extLst>
            <a:ext uri="{FF2B5EF4-FFF2-40B4-BE49-F238E27FC236}">
              <a16:creationId xmlns:a16="http://schemas.microsoft.com/office/drawing/2014/main" id="{2F718744-6769-46B8-B1A7-43F8B909AE72}"/>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5" name="正方形/長方形 404">
          <a:extLst>
            <a:ext uri="{FF2B5EF4-FFF2-40B4-BE49-F238E27FC236}">
              <a16:creationId xmlns:a16="http://schemas.microsoft.com/office/drawing/2014/main" id="{79DCA9A7-AD2C-425F-8DA5-E27FFECADD4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6" name="正方形/長方形 405">
          <a:extLst>
            <a:ext uri="{FF2B5EF4-FFF2-40B4-BE49-F238E27FC236}">
              <a16:creationId xmlns:a16="http://schemas.microsoft.com/office/drawing/2014/main" id="{8D159738-842D-4798-A0BE-12EA25F4A502}"/>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7" name="正方形/長方形 406">
          <a:extLst>
            <a:ext uri="{FF2B5EF4-FFF2-40B4-BE49-F238E27FC236}">
              <a16:creationId xmlns:a16="http://schemas.microsoft.com/office/drawing/2014/main" id="{A5835F91-2B11-49AE-ABD7-02A4D73AC56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8" name="正方形/長方形 407">
          <a:extLst>
            <a:ext uri="{FF2B5EF4-FFF2-40B4-BE49-F238E27FC236}">
              <a16:creationId xmlns:a16="http://schemas.microsoft.com/office/drawing/2014/main" id="{F34411BC-5FF9-4A85-8715-F7230483F018}"/>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9" name="正方形/長方形 408">
          <a:extLst>
            <a:ext uri="{FF2B5EF4-FFF2-40B4-BE49-F238E27FC236}">
              <a16:creationId xmlns:a16="http://schemas.microsoft.com/office/drawing/2014/main" id="{C3B5DDFB-89C9-45B3-8AD7-425359F449F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0" name="正方形/長方形 409">
          <a:extLst>
            <a:ext uri="{FF2B5EF4-FFF2-40B4-BE49-F238E27FC236}">
              <a16:creationId xmlns:a16="http://schemas.microsoft.com/office/drawing/2014/main" id="{86B32111-D0A5-4257-9823-738A39341BA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1" name="正方形/長方形 410">
          <a:extLst>
            <a:ext uri="{FF2B5EF4-FFF2-40B4-BE49-F238E27FC236}">
              <a16:creationId xmlns:a16="http://schemas.microsoft.com/office/drawing/2014/main" id="{43CBF250-CAF6-4939-8F7D-D1402FD138D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2" name="正方形/長方形 411">
          <a:extLst>
            <a:ext uri="{FF2B5EF4-FFF2-40B4-BE49-F238E27FC236}">
              <a16:creationId xmlns:a16="http://schemas.microsoft.com/office/drawing/2014/main" id="{4CD5CD33-FC97-40D6-87BB-BED1B680B424}"/>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3" name="正方形/長方形 412">
          <a:extLst>
            <a:ext uri="{FF2B5EF4-FFF2-40B4-BE49-F238E27FC236}">
              <a16:creationId xmlns:a16="http://schemas.microsoft.com/office/drawing/2014/main" id="{D4A2E940-5D7C-46E9-9195-A6E1486F1693}"/>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4" name="正方形/長方形 413">
          <a:extLst>
            <a:ext uri="{FF2B5EF4-FFF2-40B4-BE49-F238E27FC236}">
              <a16:creationId xmlns:a16="http://schemas.microsoft.com/office/drawing/2014/main" id="{ED9FBFB3-A0A5-4E49-B15C-800FFD9DE69D}"/>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5" name="正方形/長方形 414">
          <a:extLst>
            <a:ext uri="{FF2B5EF4-FFF2-40B4-BE49-F238E27FC236}">
              <a16:creationId xmlns:a16="http://schemas.microsoft.com/office/drawing/2014/main" id="{63D6EEAA-F9D1-4DC2-9939-38E081EF014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6" name="正方形/長方形 415">
          <a:extLst>
            <a:ext uri="{FF2B5EF4-FFF2-40B4-BE49-F238E27FC236}">
              <a16:creationId xmlns:a16="http://schemas.microsoft.com/office/drawing/2014/main" id="{8DE21B07-2816-4C9F-9D8B-FBCC50B5E75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7" name="正方形/長方形 416">
          <a:extLst>
            <a:ext uri="{FF2B5EF4-FFF2-40B4-BE49-F238E27FC236}">
              <a16:creationId xmlns:a16="http://schemas.microsoft.com/office/drawing/2014/main" id="{0CD0AF91-EA27-47AB-836E-F3B2579A688E}"/>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8" name="正方形/長方形 417">
          <a:extLst>
            <a:ext uri="{FF2B5EF4-FFF2-40B4-BE49-F238E27FC236}">
              <a16:creationId xmlns:a16="http://schemas.microsoft.com/office/drawing/2014/main" id="{507C58C8-A0AA-4417-BD10-A559A144849F}"/>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9" name="正方形/長方形 418">
          <a:extLst>
            <a:ext uri="{FF2B5EF4-FFF2-40B4-BE49-F238E27FC236}">
              <a16:creationId xmlns:a16="http://schemas.microsoft.com/office/drawing/2014/main" id="{5D246E13-D2FA-4642-9ACF-51DB5C52F23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0" name="正方形/長方形 419">
          <a:extLst>
            <a:ext uri="{FF2B5EF4-FFF2-40B4-BE49-F238E27FC236}">
              <a16:creationId xmlns:a16="http://schemas.microsoft.com/office/drawing/2014/main" id="{ED24D058-67FB-4A28-9AF7-B2552273F92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1" name="正方形/長方形 420">
          <a:extLst>
            <a:ext uri="{FF2B5EF4-FFF2-40B4-BE49-F238E27FC236}">
              <a16:creationId xmlns:a16="http://schemas.microsoft.com/office/drawing/2014/main" id="{89944D8A-2391-4E36-BAF6-DB793249703C}"/>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2" name="正方形/長方形 421">
          <a:extLst>
            <a:ext uri="{FF2B5EF4-FFF2-40B4-BE49-F238E27FC236}">
              <a16:creationId xmlns:a16="http://schemas.microsoft.com/office/drawing/2014/main" id="{4F5E032A-4F1B-4EB7-BC4D-1AEFAF0AA765}"/>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3" name="テキスト ボックス 422">
          <a:extLst>
            <a:ext uri="{FF2B5EF4-FFF2-40B4-BE49-F238E27FC236}">
              <a16:creationId xmlns:a16="http://schemas.microsoft.com/office/drawing/2014/main" id="{70CCEE2B-E0E0-48AD-B007-4F131BD1B465}"/>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4" name="直線コネクタ 423">
          <a:extLst>
            <a:ext uri="{FF2B5EF4-FFF2-40B4-BE49-F238E27FC236}">
              <a16:creationId xmlns:a16="http://schemas.microsoft.com/office/drawing/2014/main" id="{77212FF3-7216-490A-A878-0883E67FFDAE}"/>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5" name="テキスト ボックス 424">
          <a:extLst>
            <a:ext uri="{FF2B5EF4-FFF2-40B4-BE49-F238E27FC236}">
              <a16:creationId xmlns:a16="http://schemas.microsoft.com/office/drawing/2014/main" id="{986572A5-F759-408D-9DBE-D7D7E0837766}"/>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26" name="直線コネクタ 425">
          <a:extLst>
            <a:ext uri="{FF2B5EF4-FFF2-40B4-BE49-F238E27FC236}">
              <a16:creationId xmlns:a16="http://schemas.microsoft.com/office/drawing/2014/main" id="{D048ADFF-4BF8-4F30-9BC0-B8E6D56D27B7}"/>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427" name="テキスト ボックス 426">
          <a:extLst>
            <a:ext uri="{FF2B5EF4-FFF2-40B4-BE49-F238E27FC236}">
              <a16:creationId xmlns:a16="http://schemas.microsoft.com/office/drawing/2014/main" id="{10D89636-CBCB-4EAB-8D9E-E5F29CBCDCE3}"/>
            </a:ext>
          </a:extLst>
        </xdr:cNvPr>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28" name="直線コネクタ 427">
          <a:extLst>
            <a:ext uri="{FF2B5EF4-FFF2-40B4-BE49-F238E27FC236}">
              <a16:creationId xmlns:a16="http://schemas.microsoft.com/office/drawing/2014/main" id="{1835D149-57C1-4301-8879-7EA831BEC005}"/>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29" name="テキスト ボックス 428">
          <a:extLst>
            <a:ext uri="{FF2B5EF4-FFF2-40B4-BE49-F238E27FC236}">
              <a16:creationId xmlns:a16="http://schemas.microsoft.com/office/drawing/2014/main" id="{1A115E2F-0D56-4C35-868E-D202529E4A2C}"/>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30" name="直線コネクタ 429">
          <a:extLst>
            <a:ext uri="{FF2B5EF4-FFF2-40B4-BE49-F238E27FC236}">
              <a16:creationId xmlns:a16="http://schemas.microsoft.com/office/drawing/2014/main" id="{B299EB93-F072-4D16-946F-9EE1A67A1EDD}"/>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31" name="テキスト ボックス 430">
          <a:extLst>
            <a:ext uri="{FF2B5EF4-FFF2-40B4-BE49-F238E27FC236}">
              <a16:creationId xmlns:a16="http://schemas.microsoft.com/office/drawing/2014/main" id="{D839BF76-8677-4AEB-9D4F-FC3DDE001AD8}"/>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32" name="直線コネクタ 431">
          <a:extLst>
            <a:ext uri="{FF2B5EF4-FFF2-40B4-BE49-F238E27FC236}">
              <a16:creationId xmlns:a16="http://schemas.microsoft.com/office/drawing/2014/main" id="{7690DD81-DF38-4B45-A30C-979FB2884009}"/>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33" name="テキスト ボックス 432">
          <a:extLst>
            <a:ext uri="{FF2B5EF4-FFF2-40B4-BE49-F238E27FC236}">
              <a16:creationId xmlns:a16="http://schemas.microsoft.com/office/drawing/2014/main" id="{1BACC2C7-CBAB-4E46-9A1C-DF954D7181C3}"/>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4" name="直線コネクタ 433">
          <a:extLst>
            <a:ext uri="{FF2B5EF4-FFF2-40B4-BE49-F238E27FC236}">
              <a16:creationId xmlns:a16="http://schemas.microsoft.com/office/drawing/2014/main" id="{927FC2A6-9C3E-4888-A0A0-B2B7394E884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35" name="テキスト ボックス 434">
          <a:extLst>
            <a:ext uri="{FF2B5EF4-FFF2-40B4-BE49-F238E27FC236}">
              <a16:creationId xmlns:a16="http://schemas.microsoft.com/office/drawing/2014/main" id="{B8F4C82D-ECEF-4D29-8E8A-9BB1527336FC}"/>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6" name="【庁舎】&#10;有形固定資産減価償却率グラフ枠">
          <a:extLst>
            <a:ext uri="{FF2B5EF4-FFF2-40B4-BE49-F238E27FC236}">
              <a16:creationId xmlns:a16="http://schemas.microsoft.com/office/drawing/2014/main" id="{C88FF096-C02B-4B7F-BCF9-21D054A3E892}"/>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437" name="直線コネクタ 436">
          <a:extLst>
            <a:ext uri="{FF2B5EF4-FFF2-40B4-BE49-F238E27FC236}">
              <a16:creationId xmlns:a16="http://schemas.microsoft.com/office/drawing/2014/main" id="{0DD3B1D8-D4AB-43E3-B757-4100BE1FEBC7}"/>
            </a:ext>
          </a:extLst>
        </xdr:cNvPr>
        <xdr:cNvCxnSpPr/>
      </xdr:nvCxnSpPr>
      <xdr:spPr>
        <a:xfrm flipV="1">
          <a:off x="14375764" y="1678305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438" name="【庁舎】&#10;有形固定資産減価償却率最小値テキスト">
          <a:extLst>
            <a:ext uri="{FF2B5EF4-FFF2-40B4-BE49-F238E27FC236}">
              <a16:creationId xmlns:a16="http://schemas.microsoft.com/office/drawing/2014/main" id="{BDB44FE4-A66B-4539-B7F4-E3EFD13E50D0}"/>
            </a:ext>
          </a:extLst>
        </xdr:cNvPr>
        <xdr:cNvSpPr txBox="1"/>
      </xdr:nvSpPr>
      <xdr:spPr>
        <a:xfrm>
          <a:off x="144145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439" name="直線コネクタ 438">
          <a:extLst>
            <a:ext uri="{FF2B5EF4-FFF2-40B4-BE49-F238E27FC236}">
              <a16:creationId xmlns:a16="http://schemas.microsoft.com/office/drawing/2014/main" id="{B78B33B9-2C4A-4CE1-B97A-05E910720885}"/>
            </a:ext>
          </a:extLst>
        </xdr:cNvPr>
        <xdr:cNvCxnSpPr/>
      </xdr:nvCxnSpPr>
      <xdr:spPr>
        <a:xfrm>
          <a:off x="1428750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440" name="【庁舎】&#10;有形固定資産減価償却率最大値テキスト">
          <a:extLst>
            <a:ext uri="{FF2B5EF4-FFF2-40B4-BE49-F238E27FC236}">
              <a16:creationId xmlns:a16="http://schemas.microsoft.com/office/drawing/2014/main" id="{BFE862D6-9A89-43DB-8776-5354F18C76D0}"/>
            </a:ext>
          </a:extLst>
        </xdr:cNvPr>
        <xdr:cNvSpPr txBox="1"/>
      </xdr:nvSpPr>
      <xdr:spPr>
        <a:xfrm>
          <a:off x="14414500" y="1656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441" name="直線コネクタ 440">
          <a:extLst>
            <a:ext uri="{FF2B5EF4-FFF2-40B4-BE49-F238E27FC236}">
              <a16:creationId xmlns:a16="http://schemas.microsoft.com/office/drawing/2014/main" id="{C476ACF8-4E1D-4080-8C64-759E86448079}"/>
            </a:ext>
          </a:extLst>
        </xdr:cNvPr>
        <xdr:cNvCxnSpPr/>
      </xdr:nvCxnSpPr>
      <xdr:spPr>
        <a:xfrm>
          <a:off x="142875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442" name="【庁舎】&#10;有形固定資産減価償却率平均値テキスト">
          <a:extLst>
            <a:ext uri="{FF2B5EF4-FFF2-40B4-BE49-F238E27FC236}">
              <a16:creationId xmlns:a16="http://schemas.microsoft.com/office/drawing/2014/main" id="{C0E3F7C0-CF56-44D3-B275-8F3178834F42}"/>
            </a:ext>
          </a:extLst>
        </xdr:cNvPr>
        <xdr:cNvSpPr txBox="1"/>
      </xdr:nvSpPr>
      <xdr:spPr>
        <a:xfrm>
          <a:off x="14414500" y="172572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443" name="フローチャート: 判断 442">
          <a:extLst>
            <a:ext uri="{FF2B5EF4-FFF2-40B4-BE49-F238E27FC236}">
              <a16:creationId xmlns:a16="http://schemas.microsoft.com/office/drawing/2014/main" id="{69AF1101-F7B6-4C13-A574-B681D7C514AE}"/>
            </a:ext>
          </a:extLst>
        </xdr:cNvPr>
        <xdr:cNvSpPr/>
      </xdr:nvSpPr>
      <xdr:spPr>
        <a:xfrm>
          <a:off x="14325600" y="174020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444" name="フローチャート: 判断 443">
          <a:extLst>
            <a:ext uri="{FF2B5EF4-FFF2-40B4-BE49-F238E27FC236}">
              <a16:creationId xmlns:a16="http://schemas.microsoft.com/office/drawing/2014/main" id="{FD441405-B3EE-4F61-8275-508874340993}"/>
            </a:ext>
          </a:extLst>
        </xdr:cNvPr>
        <xdr:cNvSpPr/>
      </xdr:nvSpPr>
      <xdr:spPr>
        <a:xfrm>
          <a:off x="13578840" y="173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445" name="フローチャート: 判断 444">
          <a:extLst>
            <a:ext uri="{FF2B5EF4-FFF2-40B4-BE49-F238E27FC236}">
              <a16:creationId xmlns:a16="http://schemas.microsoft.com/office/drawing/2014/main" id="{FA3027F7-BBF8-460E-8438-F93000BF47AF}"/>
            </a:ext>
          </a:extLst>
        </xdr:cNvPr>
        <xdr:cNvSpPr/>
      </xdr:nvSpPr>
      <xdr:spPr>
        <a:xfrm>
          <a:off x="128041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446" name="フローチャート: 判断 445">
          <a:extLst>
            <a:ext uri="{FF2B5EF4-FFF2-40B4-BE49-F238E27FC236}">
              <a16:creationId xmlns:a16="http://schemas.microsoft.com/office/drawing/2014/main" id="{1CF4A6C3-5B6F-422B-ADFB-FCA67AFEA77D}"/>
            </a:ext>
          </a:extLst>
        </xdr:cNvPr>
        <xdr:cNvSpPr/>
      </xdr:nvSpPr>
      <xdr:spPr>
        <a:xfrm>
          <a:off x="12029440" y="172161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447" name="フローチャート: 判断 446">
          <a:extLst>
            <a:ext uri="{FF2B5EF4-FFF2-40B4-BE49-F238E27FC236}">
              <a16:creationId xmlns:a16="http://schemas.microsoft.com/office/drawing/2014/main" id="{1A3E8032-97AC-45DD-92B6-667D89E66236}"/>
            </a:ext>
          </a:extLst>
        </xdr:cNvPr>
        <xdr:cNvSpPr/>
      </xdr:nvSpPr>
      <xdr:spPr>
        <a:xfrm>
          <a:off x="11231880" y="1715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FA83E667-4B98-4894-9FA7-036895F5B77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81B20F7-D984-4ADF-B9FD-36E69C0A2B48}"/>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BF71AAEC-40D6-4DB0-9D94-F7404AB0E8C2}"/>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AEC15ABD-564A-4BCA-B39A-1DCCC12C027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14BE679C-AF36-4EB3-9F57-DE1FD198F2E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114554</xdr:rowOff>
    </xdr:from>
    <xdr:to>
      <xdr:col>85</xdr:col>
      <xdr:colOff>177800</xdr:colOff>
      <xdr:row>108</xdr:row>
      <xdr:rowOff>44704</xdr:rowOff>
    </xdr:to>
    <xdr:sp macro="" textlink="">
      <xdr:nvSpPr>
        <xdr:cNvPr id="453" name="楕円 452">
          <a:extLst>
            <a:ext uri="{FF2B5EF4-FFF2-40B4-BE49-F238E27FC236}">
              <a16:creationId xmlns:a16="http://schemas.microsoft.com/office/drawing/2014/main" id="{57E1DCDA-7212-43B9-B7D5-15C2E85903DD}"/>
            </a:ext>
          </a:extLst>
        </xdr:cNvPr>
        <xdr:cNvSpPr/>
      </xdr:nvSpPr>
      <xdr:spPr>
        <a:xfrm>
          <a:off x="14325600" y="180520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29481</xdr:rowOff>
    </xdr:from>
    <xdr:ext cx="405111" cy="259045"/>
    <xdr:sp macro="" textlink="">
      <xdr:nvSpPr>
        <xdr:cNvPr id="454" name="【庁舎】&#10;有形固定資産減価償却率該当値テキスト">
          <a:extLst>
            <a:ext uri="{FF2B5EF4-FFF2-40B4-BE49-F238E27FC236}">
              <a16:creationId xmlns:a16="http://schemas.microsoft.com/office/drawing/2014/main" id="{F3B1BD61-CDE4-4B41-8605-47A3FBEF2A2D}"/>
            </a:ext>
          </a:extLst>
        </xdr:cNvPr>
        <xdr:cNvSpPr txBox="1"/>
      </xdr:nvSpPr>
      <xdr:spPr>
        <a:xfrm>
          <a:off x="14414500" y="17966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105411</xdr:rowOff>
    </xdr:from>
    <xdr:to>
      <xdr:col>81</xdr:col>
      <xdr:colOff>101600</xdr:colOff>
      <xdr:row>108</xdr:row>
      <xdr:rowOff>35561</xdr:rowOff>
    </xdr:to>
    <xdr:sp macro="" textlink="">
      <xdr:nvSpPr>
        <xdr:cNvPr id="455" name="楕円 454">
          <a:extLst>
            <a:ext uri="{FF2B5EF4-FFF2-40B4-BE49-F238E27FC236}">
              <a16:creationId xmlns:a16="http://schemas.microsoft.com/office/drawing/2014/main" id="{9D116DA6-6B80-4D3C-BB10-180222B21C9C}"/>
            </a:ext>
          </a:extLst>
        </xdr:cNvPr>
        <xdr:cNvSpPr/>
      </xdr:nvSpPr>
      <xdr:spPr>
        <a:xfrm>
          <a:off x="13578840" y="18042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107</xdr:row>
      <xdr:rowOff>165354</xdr:rowOff>
    </xdr:to>
    <xdr:cxnSp macro="">
      <xdr:nvCxnSpPr>
        <xdr:cNvPr id="456" name="直線コネクタ 455">
          <a:extLst>
            <a:ext uri="{FF2B5EF4-FFF2-40B4-BE49-F238E27FC236}">
              <a16:creationId xmlns:a16="http://schemas.microsoft.com/office/drawing/2014/main" id="{EEBDAC0A-A505-4D00-B022-DF2B65BFFD27}"/>
            </a:ext>
          </a:extLst>
        </xdr:cNvPr>
        <xdr:cNvCxnSpPr/>
      </xdr:nvCxnSpPr>
      <xdr:spPr>
        <a:xfrm>
          <a:off x="13629640" y="18093691"/>
          <a:ext cx="74676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98552</xdr:rowOff>
    </xdr:from>
    <xdr:to>
      <xdr:col>76</xdr:col>
      <xdr:colOff>165100</xdr:colOff>
      <xdr:row>108</xdr:row>
      <xdr:rowOff>28702</xdr:rowOff>
    </xdr:to>
    <xdr:sp macro="" textlink="">
      <xdr:nvSpPr>
        <xdr:cNvPr id="457" name="楕円 456">
          <a:extLst>
            <a:ext uri="{FF2B5EF4-FFF2-40B4-BE49-F238E27FC236}">
              <a16:creationId xmlns:a16="http://schemas.microsoft.com/office/drawing/2014/main" id="{25675841-D382-43AE-9510-6629E1E8FEE8}"/>
            </a:ext>
          </a:extLst>
        </xdr:cNvPr>
        <xdr:cNvSpPr/>
      </xdr:nvSpPr>
      <xdr:spPr>
        <a:xfrm>
          <a:off x="12804140" y="18036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149352</xdr:rowOff>
    </xdr:from>
    <xdr:to>
      <xdr:col>81</xdr:col>
      <xdr:colOff>50800</xdr:colOff>
      <xdr:row>107</xdr:row>
      <xdr:rowOff>156211</xdr:rowOff>
    </xdr:to>
    <xdr:cxnSp macro="">
      <xdr:nvCxnSpPr>
        <xdr:cNvPr id="458" name="直線コネクタ 457">
          <a:extLst>
            <a:ext uri="{FF2B5EF4-FFF2-40B4-BE49-F238E27FC236}">
              <a16:creationId xmlns:a16="http://schemas.microsoft.com/office/drawing/2014/main" id="{0BE05724-A357-4D21-8B64-DA95E4DA39C7}"/>
            </a:ext>
          </a:extLst>
        </xdr:cNvPr>
        <xdr:cNvCxnSpPr/>
      </xdr:nvCxnSpPr>
      <xdr:spPr>
        <a:xfrm>
          <a:off x="12854940" y="18086832"/>
          <a:ext cx="7747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91694</xdr:rowOff>
    </xdr:from>
    <xdr:to>
      <xdr:col>72</xdr:col>
      <xdr:colOff>38100</xdr:colOff>
      <xdr:row>108</xdr:row>
      <xdr:rowOff>21844</xdr:rowOff>
    </xdr:to>
    <xdr:sp macro="" textlink="">
      <xdr:nvSpPr>
        <xdr:cNvPr id="459" name="楕円 458">
          <a:extLst>
            <a:ext uri="{FF2B5EF4-FFF2-40B4-BE49-F238E27FC236}">
              <a16:creationId xmlns:a16="http://schemas.microsoft.com/office/drawing/2014/main" id="{81F64D60-19A7-4D09-889A-5AB7CCE0BD01}"/>
            </a:ext>
          </a:extLst>
        </xdr:cNvPr>
        <xdr:cNvSpPr/>
      </xdr:nvSpPr>
      <xdr:spPr>
        <a:xfrm>
          <a:off x="12029440" y="180291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142494</xdr:rowOff>
    </xdr:from>
    <xdr:to>
      <xdr:col>76</xdr:col>
      <xdr:colOff>114300</xdr:colOff>
      <xdr:row>107</xdr:row>
      <xdr:rowOff>149352</xdr:rowOff>
    </xdr:to>
    <xdr:cxnSp macro="">
      <xdr:nvCxnSpPr>
        <xdr:cNvPr id="460" name="直線コネクタ 459">
          <a:extLst>
            <a:ext uri="{FF2B5EF4-FFF2-40B4-BE49-F238E27FC236}">
              <a16:creationId xmlns:a16="http://schemas.microsoft.com/office/drawing/2014/main" id="{688722A1-08F5-4A0B-BF4B-B919CD4C50EA}"/>
            </a:ext>
          </a:extLst>
        </xdr:cNvPr>
        <xdr:cNvCxnSpPr/>
      </xdr:nvCxnSpPr>
      <xdr:spPr>
        <a:xfrm>
          <a:off x="12072620" y="18079974"/>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82550</xdr:rowOff>
    </xdr:from>
    <xdr:to>
      <xdr:col>67</xdr:col>
      <xdr:colOff>101600</xdr:colOff>
      <xdr:row>108</xdr:row>
      <xdr:rowOff>12700</xdr:rowOff>
    </xdr:to>
    <xdr:sp macro="" textlink="">
      <xdr:nvSpPr>
        <xdr:cNvPr id="461" name="楕円 460">
          <a:extLst>
            <a:ext uri="{FF2B5EF4-FFF2-40B4-BE49-F238E27FC236}">
              <a16:creationId xmlns:a16="http://schemas.microsoft.com/office/drawing/2014/main" id="{4B8EA8CD-0C53-4BFB-8864-0268C71EF698}"/>
            </a:ext>
          </a:extLst>
        </xdr:cNvPr>
        <xdr:cNvSpPr/>
      </xdr:nvSpPr>
      <xdr:spPr>
        <a:xfrm>
          <a:off x="11231880" y="18020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133350</xdr:rowOff>
    </xdr:from>
    <xdr:to>
      <xdr:col>71</xdr:col>
      <xdr:colOff>177800</xdr:colOff>
      <xdr:row>107</xdr:row>
      <xdr:rowOff>142494</xdr:rowOff>
    </xdr:to>
    <xdr:cxnSp macro="">
      <xdr:nvCxnSpPr>
        <xdr:cNvPr id="462" name="直線コネクタ 461">
          <a:extLst>
            <a:ext uri="{FF2B5EF4-FFF2-40B4-BE49-F238E27FC236}">
              <a16:creationId xmlns:a16="http://schemas.microsoft.com/office/drawing/2014/main" id="{DA50D81B-15E7-489B-A766-684D280A111A}"/>
            </a:ext>
          </a:extLst>
        </xdr:cNvPr>
        <xdr:cNvCxnSpPr/>
      </xdr:nvCxnSpPr>
      <xdr:spPr>
        <a:xfrm>
          <a:off x="11282680" y="18070830"/>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463" name="n_1aveValue【庁舎】&#10;有形固定資産減価償却率">
          <a:extLst>
            <a:ext uri="{FF2B5EF4-FFF2-40B4-BE49-F238E27FC236}">
              <a16:creationId xmlns:a16="http://schemas.microsoft.com/office/drawing/2014/main" id="{C423AA6D-9F83-4F89-B8BA-2EDDD3246717}"/>
            </a:ext>
          </a:extLst>
        </xdr:cNvPr>
        <xdr:cNvSpPr txBox="1"/>
      </xdr:nvSpPr>
      <xdr:spPr>
        <a:xfrm>
          <a:off x="13437244" y="1710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464" name="n_2aveValue【庁舎】&#10;有形固定資産減価償却率">
          <a:extLst>
            <a:ext uri="{FF2B5EF4-FFF2-40B4-BE49-F238E27FC236}">
              <a16:creationId xmlns:a16="http://schemas.microsoft.com/office/drawing/2014/main" id="{03CFFC1C-7063-4D1D-BE2B-CBDFF622A85C}"/>
            </a:ext>
          </a:extLst>
        </xdr:cNvPr>
        <xdr:cNvSpPr txBox="1"/>
      </xdr:nvSpPr>
      <xdr:spPr>
        <a:xfrm>
          <a:off x="126752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465" name="n_3aveValue【庁舎】&#10;有形固定資産減価償却率">
          <a:extLst>
            <a:ext uri="{FF2B5EF4-FFF2-40B4-BE49-F238E27FC236}">
              <a16:creationId xmlns:a16="http://schemas.microsoft.com/office/drawing/2014/main" id="{FCE36ECF-0CF6-4070-9FBF-37531E2A3F60}"/>
            </a:ext>
          </a:extLst>
        </xdr:cNvPr>
        <xdr:cNvSpPr txBox="1"/>
      </xdr:nvSpPr>
      <xdr:spPr>
        <a:xfrm>
          <a:off x="11900544" y="1699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466" name="n_4aveValue【庁舎】&#10;有形固定資産減価償却率">
          <a:extLst>
            <a:ext uri="{FF2B5EF4-FFF2-40B4-BE49-F238E27FC236}">
              <a16:creationId xmlns:a16="http://schemas.microsoft.com/office/drawing/2014/main" id="{520CC05B-1B12-4DED-A032-8F553C19E63F}"/>
            </a:ext>
          </a:extLst>
        </xdr:cNvPr>
        <xdr:cNvSpPr txBox="1"/>
      </xdr:nvSpPr>
      <xdr:spPr>
        <a:xfrm>
          <a:off x="11102984" y="16938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26688</xdr:rowOff>
    </xdr:from>
    <xdr:ext cx="405111" cy="259045"/>
    <xdr:sp macro="" textlink="">
      <xdr:nvSpPr>
        <xdr:cNvPr id="467" name="n_1mainValue【庁舎】&#10;有形固定資産減価償却率">
          <a:extLst>
            <a:ext uri="{FF2B5EF4-FFF2-40B4-BE49-F238E27FC236}">
              <a16:creationId xmlns:a16="http://schemas.microsoft.com/office/drawing/2014/main" id="{DE3975CB-26B1-4513-A855-0239987DA132}"/>
            </a:ext>
          </a:extLst>
        </xdr:cNvPr>
        <xdr:cNvSpPr txBox="1"/>
      </xdr:nvSpPr>
      <xdr:spPr>
        <a:xfrm>
          <a:off x="13437244" y="18131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19829</xdr:rowOff>
    </xdr:from>
    <xdr:ext cx="405111" cy="259045"/>
    <xdr:sp macro="" textlink="">
      <xdr:nvSpPr>
        <xdr:cNvPr id="468" name="n_2mainValue【庁舎】&#10;有形固定資産減価償却率">
          <a:extLst>
            <a:ext uri="{FF2B5EF4-FFF2-40B4-BE49-F238E27FC236}">
              <a16:creationId xmlns:a16="http://schemas.microsoft.com/office/drawing/2014/main" id="{040DBBD1-1DBC-4719-8075-0FB6D6E97220}"/>
            </a:ext>
          </a:extLst>
        </xdr:cNvPr>
        <xdr:cNvSpPr txBox="1"/>
      </xdr:nvSpPr>
      <xdr:spPr>
        <a:xfrm>
          <a:off x="12675244" y="1812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12971</xdr:rowOff>
    </xdr:from>
    <xdr:ext cx="405111" cy="259045"/>
    <xdr:sp macro="" textlink="">
      <xdr:nvSpPr>
        <xdr:cNvPr id="469" name="n_3mainValue【庁舎】&#10;有形固定資産減価償却率">
          <a:extLst>
            <a:ext uri="{FF2B5EF4-FFF2-40B4-BE49-F238E27FC236}">
              <a16:creationId xmlns:a16="http://schemas.microsoft.com/office/drawing/2014/main" id="{2E3F94F7-315B-4699-9B13-6550E1E6101B}"/>
            </a:ext>
          </a:extLst>
        </xdr:cNvPr>
        <xdr:cNvSpPr txBox="1"/>
      </xdr:nvSpPr>
      <xdr:spPr>
        <a:xfrm>
          <a:off x="11900544" y="181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3827</xdr:rowOff>
    </xdr:from>
    <xdr:ext cx="405111" cy="259045"/>
    <xdr:sp macro="" textlink="">
      <xdr:nvSpPr>
        <xdr:cNvPr id="470" name="n_4mainValue【庁舎】&#10;有形固定資産減価償却率">
          <a:extLst>
            <a:ext uri="{FF2B5EF4-FFF2-40B4-BE49-F238E27FC236}">
              <a16:creationId xmlns:a16="http://schemas.microsoft.com/office/drawing/2014/main" id="{9891CCC2-C054-415E-9A7C-B970BF85DCD1}"/>
            </a:ext>
          </a:extLst>
        </xdr:cNvPr>
        <xdr:cNvSpPr txBox="1"/>
      </xdr:nvSpPr>
      <xdr:spPr>
        <a:xfrm>
          <a:off x="1110298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1" name="正方形/長方形 470">
          <a:extLst>
            <a:ext uri="{FF2B5EF4-FFF2-40B4-BE49-F238E27FC236}">
              <a16:creationId xmlns:a16="http://schemas.microsoft.com/office/drawing/2014/main" id="{27284247-F148-4DF1-9599-02B48B01E02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2" name="正方形/長方形 471">
          <a:extLst>
            <a:ext uri="{FF2B5EF4-FFF2-40B4-BE49-F238E27FC236}">
              <a16:creationId xmlns:a16="http://schemas.microsoft.com/office/drawing/2014/main" id="{97396C13-7997-4547-AC82-16D0D126BBD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3" name="正方形/長方形 472">
          <a:extLst>
            <a:ext uri="{FF2B5EF4-FFF2-40B4-BE49-F238E27FC236}">
              <a16:creationId xmlns:a16="http://schemas.microsoft.com/office/drawing/2014/main" id="{45CFD48E-3DA1-49D0-91CE-012497C4288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4" name="正方形/長方形 473">
          <a:extLst>
            <a:ext uri="{FF2B5EF4-FFF2-40B4-BE49-F238E27FC236}">
              <a16:creationId xmlns:a16="http://schemas.microsoft.com/office/drawing/2014/main" id="{060AD4DE-B77C-4863-80B2-A6D44AF0C616}"/>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5" name="正方形/長方形 474">
          <a:extLst>
            <a:ext uri="{FF2B5EF4-FFF2-40B4-BE49-F238E27FC236}">
              <a16:creationId xmlns:a16="http://schemas.microsoft.com/office/drawing/2014/main" id="{A992D61F-0FD4-461F-BB44-962C51707B78}"/>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6" name="正方形/長方形 475">
          <a:extLst>
            <a:ext uri="{FF2B5EF4-FFF2-40B4-BE49-F238E27FC236}">
              <a16:creationId xmlns:a16="http://schemas.microsoft.com/office/drawing/2014/main" id="{CAC291A6-1EF7-4F92-99AA-B609210B4359}"/>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7" name="正方形/長方形 476">
          <a:extLst>
            <a:ext uri="{FF2B5EF4-FFF2-40B4-BE49-F238E27FC236}">
              <a16:creationId xmlns:a16="http://schemas.microsoft.com/office/drawing/2014/main" id="{EFEC7843-0519-4AB4-AF79-07442C2B4FF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8" name="正方形/長方形 477">
          <a:extLst>
            <a:ext uri="{FF2B5EF4-FFF2-40B4-BE49-F238E27FC236}">
              <a16:creationId xmlns:a16="http://schemas.microsoft.com/office/drawing/2014/main" id="{407CC2B1-A5A3-466A-B7C3-6E1758987B9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9" name="テキスト ボックス 478">
          <a:extLst>
            <a:ext uri="{FF2B5EF4-FFF2-40B4-BE49-F238E27FC236}">
              <a16:creationId xmlns:a16="http://schemas.microsoft.com/office/drawing/2014/main" id="{BE2ABE3C-AB3A-44E0-9063-91A865648DFB}"/>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0" name="直線コネクタ 479">
          <a:extLst>
            <a:ext uri="{FF2B5EF4-FFF2-40B4-BE49-F238E27FC236}">
              <a16:creationId xmlns:a16="http://schemas.microsoft.com/office/drawing/2014/main" id="{FB16A495-D59A-4716-AA0F-D44DE0E79A5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1" name="直線コネクタ 480">
          <a:extLst>
            <a:ext uri="{FF2B5EF4-FFF2-40B4-BE49-F238E27FC236}">
              <a16:creationId xmlns:a16="http://schemas.microsoft.com/office/drawing/2014/main" id="{F16ED182-418C-4809-ACC1-EEC12CA1C369}"/>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2" name="テキスト ボックス 481">
          <a:extLst>
            <a:ext uri="{FF2B5EF4-FFF2-40B4-BE49-F238E27FC236}">
              <a16:creationId xmlns:a16="http://schemas.microsoft.com/office/drawing/2014/main" id="{24B9A13F-700A-4561-87D3-C6B357672465}"/>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3" name="直線コネクタ 482">
          <a:extLst>
            <a:ext uri="{FF2B5EF4-FFF2-40B4-BE49-F238E27FC236}">
              <a16:creationId xmlns:a16="http://schemas.microsoft.com/office/drawing/2014/main" id="{042FAF3E-3C9F-4B6F-A157-BCA665BF9A9B}"/>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4" name="テキスト ボックス 483">
          <a:extLst>
            <a:ext uri="{FF2B5EF4-FFF2-40B4-BE49-F238E27FC236}">
              <a16:creationId xmlns:a16="http://schemas.microsoft.com/office/drawing/2014/main" id="{ACACE15B-988C-4AB0-9BA2-8878CE4037F7}"/>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5" name="直線コネクタ 484">
          <a:extLst>
            <a:ext uri="{FF2B5EF4-FFF2-40B4-BE49-F238E27FC236}">
              <a16:creationId xmlns:a16="http://schemas.microsoft.com/office/drawing/2014/main" id="{041D86D7-723B-44A4-BCB3-435D2B5B049A}"/>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86" name="テキスト ボックス 485">
          <a:extLst>
            <a:ext uri="{FF2B5EF4-FFF2-40B4-BE49-F238E27FC236}">
              <a16:creationId xmlns:a16="http://schemas.microsoft.com/office/drawing/2014/main" id="{546DCF05-8A6C-4FA9-808C-285FD3647367}"/>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7" name="直線コネクタ 486">
          <a:extLst>
            <a:ext uri="{FF2B5EF4-FFF2-40B4-BE49-F238E27FC236}">
              <a16:creationId xmlns:a16="http://schemas.microsoft.com/office/drawing/2014/main" id="{FCF0BF58-1D1E-4F12-8010-10509ADBDBB8}"/>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88" name="テキスト ボックス 487">
          <a:extLst>
            <a:ext uri="{FF2B5EF4-FFF2-40B4-BE49-F238E27FC236}">
              <a16:creationId xmlns:a16="http://schemas.microsoft.com/office/drawing/2014/main" id="{98BBF5F6-6BBB-46E0-98D9-4768195F2FE4}"/>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9" name="直線コネクタ 488">
          <a:extLst>
            <a:ext uri="{FF2B5EF4-FFF2-40B4-BE49-F238E27FC236}">
              <a16:creationId xmlns:a16="http://schemas.microsoft.com/office/drawing/2014/main" id="{C0603448-8BDD-467B-8CC6-6D8EB8C182C8}"/>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0" name="テキスト ボックス 489">
          <a:extLst>
            <a:ext uri="{FF2B5EF4-FFF2-40B4-BE49-F238E27FC236}">
              <a16:creationId xmlns:a16="http://schemas.microsoft.com/office/drawing/2014/main" id="{8FFB7A21-D5A3-40E4-ACBF-67AB2E29344A}"/>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1" name="直線コネクタ 490">
          <a:extLst>
            <a:ext uri="{FF2B5EF4-FFF2-40B4-BE49-F238E27FC236}">
              <a16:creationId xmlns:a16="http://schemas.microsoft.com/office/drawing/2014/main" id="{69EFB5ED-E69B-455C-83C8-C14BEEA4E08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2" name="テキスト ボックス 491">
          <a:extLst>
            <a:ext uri="{FF2B5EF4-FFF2-40B4-BE49-F238E27FC236}">
              <a16:creationId xmlns:a16="http://schemas.microsoft.com/office/drawing/2014/main" id="{EECC097F-E6BD-4C69-83F4-A71DAD956C5C}"/>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3" name="【庁舎】&#10;一人当たり面積グラフ枠">
          <a:extLst>
            <a:ext uri="{FF2B5EF4-FFF2-40B4-BE49-F238E27FC236}">
              <a16:creationId xmlns:a16="http://schemas.microsoft.com/office/drawing/2014/main" id="{D0003E49-005C-4CDE-A5D3-7DAC01132E52}"/>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494" name="直線コネクタ 493">
          <a:extLst>
            <a:ext uri="{FF2B5EF4-FFF2-40B4-BE49-F238E27FC236}">
              <a16:creationId xmlns:a16="http://schemas.microsoft.com/office/drawing/2014/main" id="{439C1771-3697-46D2-AAD0-67E213A54782}"/>
            </a:ext>
          </a:extLst>
        </xdr:cNvPr>
        <xdr:cNvCxnSpPr/>
      </xdr:nvCxnSpPr>
      <xdr:spPr>
        <a:xfrm flipV="1">
          <a:off x="19509104" y="16992601"/>
          <a:ext cx="0" cy="1213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495" name="【庁舎】&#10;一人当たり面積最小値テキスト">
          <a:extLst>
            <a:ext uri="{FF2B5EF4-FFF2-40B4-BE49-F238E27FC236}">
              <a16:creationId xmlns:a16="http://schemas.microsoft.com/office/drawing/2014/main" id="{F1EF3C97-C74F-4D41-9F47-23BECDAC80B3}"/>
            </a:ext>
          </a:extLst>
        </xdr:cNvPr>
        <xdr:cNvSpPr txBox="1"/>
      </xdr:nvSpPr>
      <xdr:spPr>
        <a:xfrm>
          <a:off x="19547840" y="182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496" name="直線コネクタ 495">
          <a:extLst>
            <a:ext uri="{FF2B5EF4-FFF2-40B4-BE49-F238E27FC236}">
              <a16:creationId xmlns:a16="http://schemas.microsoft.com/office/drawing/2014/main" id="{099056B1-7A79-49A6-ABF1-02E0D77B54C9}"/>
            </a:ext>
          </a:extLst>
        </xdr:cNvPr>
        <xdr:cNvCxnSpPr/>
      </xdr:nvCxnSpPr>
      <xdr:spPr>
        <a:xfrm>
          <a:off x="19443700" y="18205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497" name="【庁舎】&#10;一人当たり面積最大値テキスト">
          <a:extLst>
            <a:ext uri="{FF2B5EF4-FFF2-40B4-BE49-F238E27FC236}">
              <a16:creationId xmlns:a16="http://schemas.microsoft.com/office/drawing/2014/main" id="{37E98FA4-4991-4219-BBD9-E8000C8B4863}"/>
            </a:ext>
          </a:extLst>
        </xdr:cNvPr>
        <xdr:cNvSpPr txBox="1"/>
      </xdr:nvSpPr>
      <xdr:spPr>
        <a:xfrm>
          <a:off x="19547840" y="1677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498" name="直線コネクタ 497">
          <a:extLst>
            <a:ext uri="{FF2B5EF4-FFF2-40B4-BE49-F238E27FC236}">
              <a16:creationId xmlns:a16="http://schemas.microsoft.com/office/drawing/2014/main" id="{7BA80D70-7A64-4A57-BBFC-3A516601B104}"/>
            </a:ext>
          </a:extLst>
        </xdr:cNvPr>
        <xdr:cNvCxnSpPr/>
      </xdr:nvCxnSpPr>
      <xdr:spPr>
        <a:xfrm>
          <a:off x="19443700" y="16992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499" name="【庁舎】&#10;一人当たり面積平均値テキスト">
          <a:extLst>
            <a:ext uri="{FF2B5EF4-FFF2-40B4-BE49-F238E27FC236}">
              <a16:creationId xmlns:a16="http://schemas.microsoft.com/office/drawing/2014/main" id="{C0C2493A-4FBF-43EC-9E98-2A4D63A29162}"/>
            </a:ext>
          </a:extLst>
        </xdr:cNvPr>
        <xdr:cNvSpPr txBox="1"/>
      </xdr:nvSpPr>
      <xdr:spPr>
        <a:xfrm>
          <a:off x="19547840" y="17893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500" name="フローチャート: 判断 499">
          <a:extLst>
            <a:ext uri="{FF2B5EF4-FFF2-40B4-BE49-F238E27FC236}">
              <a16:creationId xmlns:a16="http://schemas.microsoft.com/office/drawing/2014/main" id="{76FC1A59-A19F-47F1-A5E4-A3B2D5556EBB}"/>
            </a:ext>
          </a:extLst>
        </xdr:cNvPr>
        <xdr:cNvSpPr/>
      </xdr:nvSpPr>
      <xdr:spPr>
        <a:xfrm>
          <a:off x="19458940" y="17914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501" name="フローチャート: 判断 500">
          <a:extLst>
            <a:ext uri="{FF2B5EF4-FFF2-40B4-BE49-F238E27FC236}">
              <a16:creationId xmlns:a16="http://schemas.microsoft.com/office/drawing/2014/main" id="{BEED91CE-7578-4F28-94AD-4ADF21E49312}"/>
            </a:ext>
          </a:extLst>
        </xdr:cNvPr>
        <xdr:cNvSpPr/>
      </xdr:nvSpPr>
      <xdr:spPr>
        <a:xfrm>
          <a:off x="18735040" y="179045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502" name="フローチャート: 判断 501">
          <a:extLst>
            <a:ext uri="{FF2B5EF4-FFF2-40B4-BE49-F238E27FC236}">
              <a16:creationId xmlns:a16="http://schemas.microsoft.com/office/drawing/2014/main" id="{299D7E15-8EFA-4997-A817-3E2018801863}"/>
            </a:ext>
          </a:extLst>
        </xdr:cNvPr>
        <xdr:cNvSpPr/>
      </xdr:nvSpPr>
      <xdr:spPr>
        <a:xfrm>
          <a:off x="17937480" y="17869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503" name="フローチャート: 判断 502">
          <a:extLst>
            <a:ext uri="{FF2B5EF4-FFF2-40B4-BE49-F238E27FC236}">
              <a16:creationId xmlns:a16="http://schemas.microsoft.com/office/drawing/2014/main" id="{BED10614-BE6F-4D8C-8206-D04B83ED9B92}"/>
            </a:ext>
          </a:extLst>
        </xdr:cNvPr>
        <xdr:cNvSpPr/>
      </xdr:nvSpPr>
      <xdr:spPr>
        <a:xfrm>
          <a:off x="17162780" y="17882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504" name="フローチャート: 判断 503">
          <a:extLst>
            <a:ext uri="{FF2B5EF4-FFF2-40B4-BE49-F238E27FC236}">
              <a16:creationId xmlns:a16="http://schemas.microsoft.com/office/drawing/2014/main" id="{F40A8404-62DF-435E-9C68-7BEF69C69816}"/>
            </a:ext>
          </a:extLst>
        </xdr:cNvPr>
        <xdr:cNvSpPr/>
      </xdr:nvSpPr>
      <xdr:spPr>
        <a:xfrm>
          <a:off x="16388080" y="17932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910E6ABA-6B7C-4C8A-834E-9D42DE75A8F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BB0EC8B2-B8A4-4C2A-BCBE-8C58A8469F0C}"/>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id="{67CEADAC-A368-475C-B5E5-0E4D8F1B7BEE}"/>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8D47E338-908B-4A19-9378-49E06AAE9524}"/>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id="{160CE0D9-ADB9-4C3C-9D89-F5ECAD634E15}"/>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96265</xdr:rowOff>
    </xdr:from>
    <xdr:to>
      <xdr:col>116</xdr:col>
      <xdr:colOff>114300</xdr:colOff>
      <xdr:row>107</xdr:row>
      <xdr:rowOff>26415</xdr:rowOff>
    </xdr:to>
    <xdr:sp macro="" textlink="">
      <xdr:nvSpPr>
        <xdr:cNvPr id="510" name="楕円 509">
          <a:extLst>
            <a:ext uri="{FF2B5EF4-FFF2-40B4-BE49-F238E27FC236}">
              <a16:creationId xmlns:a16="http://schemas.microsoft.com/office/drawing/2014/main" id="{838EB598-F396-44AB-8890-76FF3DA225B7}"/>
            </a:ext>
          </a:extLst>
        </xdr:cNvPr>
        <xdr:cNvSpPr/>
      </xdr:nvSpPr>
      <xdr:spPr>
        <a:xfrm>
          <a:off x="19458940" y="17866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119142</xdr:rowOff>
    </xdr:from>
    <xdr:ext cx="469744" cy="259045"/>
    <xdr:sp macro="" textlink="">
      <xdr:nvSpPr>
        <xdr:cNvPr id="511" name="【庁舎】&#10;一人当たり面積該当値テキスト">
          <a:extLst>
            <a:ext uri="{FF2B5EF4-FFF2-40B4-BE49-F238E27FC236}">
              <a16:creationId xmlns:a16="http://schemas.microsoft.com/office/drawing/2014/main" id="{D4F696A7-666C-4D39-8C51-FE8EAB416EFE}"/>
            </a:ext>
          </a:extLst>
        </xdr:cNvPr>
        <xdr:cNvSpPr txBox="1"/>
      </xdr:nvSpPr>
      <xdr:spPr>
        <a:xfrm>
          <a:off x="19547840" y="177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97789</xdr:rowOff>
    </xdr:from>
    <xdr:to>
      <xdr:col>112</xdr:col>
      <xdr:colOff>38100</xdr:colOff>
      <xdr:row>107</xdr:row>
      <xdr:rowOff>27939</xdr:rowOff>
    </xdr:to>
    <xdr:sp macro="" textlink="">
      <xdr:nvSpPr>
        <xdr:cNvPr id="512" name="楕円 511">
          <a:extLst>
            <a:ext uri="{FF2B5EF4-FFF2-40B4-BE49-F238E27FC236}">
              <a16:creationId xmlns:a16="http://schemas.microsoft.com/office/drawing/2014/main" id="{0BECE321-996A-45E0-AF9C-C831E0C15783}"/>
            </a:ext>
          </a:extLst>
        </xdr:cNvPr>
        <xdr:cNvSpPr/>
      </xdr:nvSpPr>
      <xdr:spPr>
        <a:xfrm>
          <a:off x="18735040" y="178676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147065</xdr:rowOff>
    </xdr:from>
    <xdr:to>
      <xdr:col>116</xdr:col>
      <xdr:colOff>63500</xdr:colOff>
      <xdr:row>106</xdr:row>
      <xdr:rowOff>148589</xdr:rowOff>
    </xdr:to>
    <xdr:cxnSp macro="">
      <xdr:nvCxnSpPr>
        <xdr:cNvPr id="513" name="直線コネクタ 512">
          <a:extLst>
            <a:ext uri="{FF2B5EF4-FFF2-40B4-BE49-F238E27FC236}">
              <a16:creationId xmlns:a16="http://schemas.microsoft.com/office/drawing/2014/main" id="{A47D377A-F85B-4FD1-8456-AD057FD87534}"/>
            </a:ext>
          </a:extLst>
        </xdr:cNvPr>
        <xdr:cNvCxnSpPr/>
      </xdr:nvCxnSpPr>
      <xdr:spPr>
        <a:xfrm flipV="1">
          <a:off x="18778220" y="17916905"/>
          <a:ext cx="7315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104648</xdr:rowOff>
    </xdr:from>
    <xdr:to>
      <xdr:col>107</xdr:col>
      <xdr:colOff>101600</xdr:colOff>
      <xdr:row>107</xdr:row>
      <xdr:rowOff>34798</xdr:rowOff>
    </xdr:to>
    <xdr:sp macro="" textlink="">
      <xdr:nvSpPr>
        <xdr:cNvPr id="514" name="楕円 513">
          <a:extLst>
            <a:ext uri="{FF2B5EF4-FFF2-40B4-BE49-F238E27FC236}">
              <a16:creationId xmlns:a16="http://schemas.microsoft.com/office/drawing/2014/main" id="{81BD1E61-C9E3-4CC5-8C8B-DC4173278D81}"/>
            </a:ext>
          </a:extLst>
        </xdr:cNvPr>
        <xdr:cNvSpPr/>
      </xdr:nvSpPr>
      <xdr:spPr>
        <a:xfrm>
          <a:off x="17937480" y="17874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148589</xdr:rowOff>
    </xdr:from>
    <xdr:to>
      <xdr:col>111</xdr:col>
      <xdr:colOff>177800</xdr:colOff>
      <xdr:row>106</xdr:row>
      <xdr:rowOff>155448</xdr:rowOff>
    </xdr:to>
    <xdr:cxnSp macro="">
      <xdr:nvCxnSpPr>
        <xdr:cNvPr id="515" name="直線コネクタ 514">
          <a:extLst>
            <a:ext uri="{FF2B5EF4-FFF2-40B4-BE49-F238E27FC236}">
              <a16:creationId xmlns:a16="http://schemas.microsoft.com/office/drawing/2014/main" id="{58FE9175-1D46-493D-ACDC-67B2366CA545}"/>
            </a:ext>
          </a:extLst>
        </xdr:cNvPr>
        <xdr:cNvCxnSpPr/>
      </xdr:nvCxnSpPr>
      <xdr:spPr>
        <a:xfrm flipV="1">
          <a:off x="17988280" y="17918429"/>
          <a:ext cx="78994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103887</xdr:rowOff>
    </xdr:from>
    <xdr:to>
      <xdr:col>102</xdr:col>
      <xdr:colOff>165100</xdr:colOff>
      <xdr:row>107</xdr:row>
      <xdr:rowOff>34037</xdr:rowOff>
    </xdr:to>
    <xdr:sp macro="" textlink="">
      <xdr:nvSpPr>
        <xdr:cNvPr id="516" name="楕円 515">
          <a:extLst>
            <a:ext uri="{FF2B5EF4-FFF2-40B4-BE49-F238E27FC236}">
              <a16:creationId xmlns:a16="http://schemas.microsoft.com/office/drawing/2014/main" id="{573BA895-E535-47AF-8CD6-8AF59A297C32}"/>
            </a:ext>
          </a:extLst>
        </xdr:cNvPr>
        <xdr:cNvSpPr/>
      </xdr:nvSpPr>
      <xdr:spPr>
        <a:xfrm>
          <a:off x="17162780" y="178737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154687</xdr:rowOff>
    </xdr:from>
    <xdr:to>
      <xdr:col>107</xdr:col>
      <xdr:colOff>50800</xdr:colOff>
      <xdr:row>106</xdr:row>
      <xdr:rowOff>155448</xdr:rowOff>
    </xdr:to>
    <xdr:cxnSp macro="">
      <xdr:nvCxnSpPr>
        <xdr:cNvPr id="517" name="直線コネクタ 516">
          <a:extLst>
            <a:ext uri="{FF2B5EF4-FFF2-40B4-BE49-F238E27FC236}">
              <a16:creationId xmlns:a16="http://schemas.microsoft.com/office/drawing/2014/main" id="{220BBFD9-8A4B-4074-A9AA-507FD5ED611B}"/>
            </a:ext>
          </a:extLst>
        </xdr:cNvPr>
        <xdr:cNvCxnSpPr/>
      </xdr:nvCxnSpPr>
      <xdr:spPr>
        <a:xfrm>
          <a:off x="17213580" y="17924527"/>
          <a:ext cx="7747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111506</xdr:rowOff>
    </xdr:from>
    <xdr:to>
      <xdr:col>98</xdr:col>
      <xdr:colOff>38100</xdr:colOff>
      <xdr:row>107</xdr:row>
      <xdr:rowOff>41656</xdr:rowOff>
    </xdr:to>
    <xdr:sp macro="" textlink="">
      <xdr:nvSpPr>
        <xdr:cNvPr id="518" name="楕円 517">
          <a:extLst>
            <a:ext uri="{FF2B5EF4-FFF2-40B4-BE49-F238E27FC236}">
              <a16:creationId xmlns:a16="http://schemas.microsoft.com/office/drawing/2014/main" id="{A219FD0C-A914-4475-B1B9-F4A0AC4DAAE8}"/>
            </a:ext>
          </a:extLst>
        </xdr:cNvPr>
        <xdr:cNvSpPr/>
      </xdr:nvSpPr>
      <xdr:spPr>
        <a:xfrm>
          <a:off x="16388080" y="178813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154687</xdr:rowOff>
    </xdr:from>
    <xdr:to>
      <xdr:col>102</xdr:col>
      <xdr:colOff>114300</xdr:colOff>
      <xdr:row>106</xdr:row>
      <xdr:rowOff>162306</xdr:rowOff>
    </xdr:to>
    <xdr:cxnSp macro="">
      <xdr:nvCxnSpPr>
        <xdr:cNvPr id="519" name="直線コネクタ 518">
          <a:extLst>
            <a:ext uri="{FF2B5EF4-FFF2-40B4-BE49-F238E27FC236}">
              <a16:creationId xmlns:a16="http://schemas.microsoft.com/office/drawing/2014/main" id="{C134DA28-307C-494B-9FE7-2E7C8B0C64B8}"/>
            </a:ext>
          </a:extLst>
        </xdr:cNvPr>
        <xdr:cNvCxnSpPr/>
      </xdr:nvCxnSpPr>
      <xdr:spPr>
        <a:xfrm flipV="1">
          <a:off x="16431260" y="17924527"/>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56024</xdr:rowOff>
    </xdr:from>
    <xdr:ext cx="469744" cy="259045"/>
    <xdr:sp macro="" textlink="">
      <xdr:nvSpPr>
        <xdr:cNvPr id="520" name="n_1aveValue【庁舎】&#10;一人当たり面積">
          <a:extLst>
            <a:ext uri="{FF2B5EF4-FFF2-40B4-BE49-F238E27FC236}">
              <a16:creationId xmlns:a16="http://schemas.microsoft.com/office/drawing/2014/main" id="{B98576D1-B537-490C-A3FA-86CFE2198254}"/>
            </a:ext>
          </a:extLst>
        </xdr:cNvPr>
        <xdr:cNvSpPr txBox="1"/>
      </xdr:nvSpPr>
      <xdr:spPr>
        <a:xfrm>
          <a:off x="18561127" y="1799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521" name="n_2aveValue【庁舎】&#10;一人当たり面積">
          <a:extLst>
            <a:ext uri="{FF2B5EF4-FFF2-40B4-BE49-F238E27FC236}">
              <a16:creationId xmlns:a16="http://schemas.microsoft.com/office/drawing/2014/main" id="{D13BAD9B-3C0D-4A37-936D-9E96BB3F20E9}"/>
            </a:ext>
          </a:extLst>
        </xdr:cNvPr>
        <xdr:cNvSpPr txBox="1"/>
      </xdr:nvSpPr>
      <xdr:spPr>
        <a:xfrm>
          <a:off x="17776267" y="1764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33545</xdr:rowOff>
    </xdr:from>
    <xdr:ext cx="469744" cy="259045"/>
    <xdr:sp macro="" textlink="">
      <xdr:nvSpPr>
        <xdr:cNvPr id="522" name="n_3aveValue【庁舎】&#10;一人当たり面積">
          <a:extLst>
            <a:ext uri="{FF2B5EF4-FFF2-40B4-BE49-F238E27FC236}">
              <a16:creationId xmlns:a16="http://schemas.microsoft.com/office/drawing/2014/main" id="{5E626E1D-F8E8-4AA4-A034-691E9D93A526}"/>
            </a:ext>
          </a:extLst>
        </xdr:cNvPr>
        <xdr:cNvSpPr txBox="1"/>
      </xdr:nvSpPr>
      <xdr:spPr>
        <a:xfrm>
          <a:off x="17001567" y="1797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83456</xdr:rowOff>
    </xdr:from>
    <xdr:ext cx="469744" cy="259045"/>
    <xdr:sp macro="" textlink="">
      <xdr:nvSpPr>
        <xdr:cNvPr id="523" name="n_4aveValue【庁舎】&#10;一人当たり面積">
          <a:extLst>
            <a:ext uri="{FF2B5EF4-FFF2-40B4-BE49-F238E27FC236}">
              <a16:creationId xmlns:a16="http://schemas.microsoft.com/office/drawing/2014/main" id="{0CB270E5-6713-4899-9CF6-8F32AA8D8BCE}"/>
            </a:ext>
          </a:extLst>
        </xdr:cNvPr>
        <xdr:cNvSpPr txBox="1"/>
      </xdr:nvSpPr>
      <xdr:spPr>
        <a:xfrm>
          <a:off x="16226867" y="1802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44466</xdr:rowOff>
    </xdr:from>
    <xdr:ext cx="469744" cy="259045"/>
    <xdr:sp macro="" textlink="">
      <xdr:nvSpPr>
        <xdr:cNvPr id="524" name="n_1mainValue【庁舎】&#10;一人当たり面積">
          <a:extLst>
            <a:ext uri="{FF2B5EF4-FFF2-40B4-BE49-F238E27FC236}">
              <a16:creationId xmlns:a16="http://schemas.microsoft.com/office/drawing/2014/main" id="{43ABD4D1-7CB6-4070-8FFF-AC669D56CEBE}"/>
            </a:ext>
          </a:extLst>
        </xdr:cNvPr>
        <xdr:cNvSpPr txBox="1"/>
      </xdr:nvSpPr>
      <xdr:spPr>
        <a:xfrm>
          <a:off x="185611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25925</xdr:rowOff>
    </xdr:from>
    <xdr:ext cx="469744" cy="259045"/>
    <xdr:sp macro="" textlink="">
      <xdr:nvSpPr>
        <xdr:cNvPr id="525" name="n_2mainValue【庁舎】&#10;一人当たり面積">
          <a:extLst>
            <a:ext uri="{FF2B5EF4-FFF2-40B4-BE49-F238E27FC236}">
              <a16:creationId xmlns:a16="http://schemas.microsoft.com/office/drawing/2014/main" id="{412F8B56-C282-478E-AAF2-574404FA0DAA}"/>
            </a:ext>
          </a:extLst>
        </xdr:cNvPr>
        <xdr:cNvSpPr txBox="1"/>
      </xdr:nvSpPr>
      <xdr:spPr>
        <a:xfrm>
          <a:off x="17776267" y="1796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50564</xdr:rowOff>
    </xdr:from>
    <xdr:ext cx="469744" cy="259045"/>
    <xdr:sp macro="" textlink="">
      <xdr:nvSpPr>
        <xdr:cNvPr id="526" name="n_3mainValue【庁舎】&#10;一人当たり面積">
          <a:extLst>
            <a:ext uri="{FF2B5EF4-FFF2-40B4-BE49-F238E27FC236}">
              <a16:creationId xmlns:a16="http://schemas.microsoft.com/office/drawing/2014/main" id="{4E75BC13-45AD-4CD5-AD73-6C8931142015}"/>
            </a:ext>
          </a:extLst>
        </xdr:cNvPr>
        <xdr:cNvSpPr txBox="1"/>
      </xdr:nvSpPr>
      <xdr:spPr>
        <a:xfrm>
          <a:off x="17001567" y="1765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58183</xdr:rowOff>
    </xdr:from>
    <xdr:ext cx="469744" cy="259045"/>
    <xdr:sp macro="" textlink="">
      <xdr:nvSpPr>
        <xdr:cNvPr id="527" name="n_4mainValue【庁舎】&#10;一人当たり面積">
          <a:extLst>
            <a:ext uri="{FF2B5EF4-FFF2-40B4-BE49-F238E27FC236}">
              <a16:creationId xmlns:a16="http://schemas.microsoft.com/office/drawing/2014/main" id="{1F40C588-FD14-4360-AD08-BA8E0E6DB38F}"/>
            </a:ext>
          </a:extLst>
        </xdr:cNvPr>
        <xdr:cNvSpPr txBox="1"/>
      </xdr:nvSpPr>
      <xdr:spPr>
        <a:xfrm>
          <a:off x="16226867" y="176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a:extLst>
            <a:ext uri="{FF2B5EF4-FFF2-40B4-BE49-F238E27FC236}">
              <a16:creationId xmlns:a16="http://schemas.microsoft.com/office/drawing/2014/main" id="{6DF9315A-8F78-4352-80D4-FAA6193D685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a:extLst>
            <a:ext uri="{FF2B5EF4-FFF2-40B4-BE49-F238E27FC236}">
              <a16:creationId xmlns:a16="http://schemas.microsoft.com/office/drawing/2014/main" id="{623D7B6A-8866-48BA-9E39-181D92B288C4}"/>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a:extLst>
            <a:ext uri="{FF2B5EF4-FFF2-40B4-BE49-F238E27FC236}">
              <a16:creationId xmlns:a16="http://schemas.microsoft.com/office/drawing/2014/main" id="{156F3E03-F88D-4094-9AC2-30A8F2A6C544}"/>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更新した学保育所や学校施設を除き軒並み類似団体より償却率が高い。すなわち施設が老朽化しているということである。公共施設等総合管理計画に基づき、今後の更新を含めた老朽化対策に取り組むこと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1,452
1,446
57.97
3,870,482
3,786,520
76,286
1,186,356
3,779,497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については、経済基盤が弱い本村は税収が乏しく、類似団体平均を下回る。現在は、農林業、観光業など地域資源再生と産業振興に努めており、苦しい中でも投資を行う準備をしているところである。今後も、雇用の促進を図り、滞納整理を積極的に進めて、税収の向上を目指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ポイント悪化している。この要因として、平成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か年計画で庁舎等の基幹施設の建設を行っており、公債費等の増加が要因として上げられる。令和元年度には若干の改善が見られたが、今後も財政運営適正化計画によって更なる改善に努める。</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65</xdr:row>
      <xdr:rowOff>162306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1045952"/>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126238</xdr:rowOff>
    </xdr:from>
    <xdr:to>
      <xdr:col>19</xdr:col>
      <xdr:colOff>133350</xdr:colOff>
      <xdr:row>65</xdr:row>
      <xdr:rowOff>162306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1099038"/>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64</xdr:row>
      <xdr:rowOff>126238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90117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63</xdr:row>
      <xdr:rowOff>167386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9011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111506</xdr:rowOff>
    </xdr:from>
    <xdr:to>
      <xdr:col>19</xdr:col>
      <xdr:colOff>184150</xdr:colOff>
      <xdr:row>66</xdr:row>
      <xdr:rowOff>41656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26433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161815</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135399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物件費の割合は、類似団体に比べ高い水準にある。小規模自治体では、どうしても人件費の割合は高くなりがちで、また数年後の大量退職に備えて人員増となっていることから、決算額も増となっている。今後も経費の節減に努め物件費の引き下げに努めていく。</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54208</xdr:rowOff>
    </xdr:from>
    <xdr:to>
      <xdr:col>23</xdr:col>
      <xdr:colOff>133350</xdr:colOff>
      <xdr:row>84</xdr:row>
      <xdr:rowOff>152144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456008"/>
          <a:ext cx="838200" cy="9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32291</xdr:rowOff>
    </xdr:from>
    <xdr:to>
      <xdr:col>19</xdr:col>
      <xdr:colOff>133350</xdr:colOff>
      <xdr:row>84</xdr:row>
      <xdr:rowOff>54208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34091"/>
          <a:ext cx="889000" cy="2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156963</xdr:rowOff>
    </xdr:from>
    <xdr:to>
      <xdr:col>15</xdr:col>
      <xdr:colOff>82550</xdr:colOff>
      <xdr:row>84</xdr:row>
      <xdr:rowOff>32291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387313"/>
          <a:ext cx="889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106462</xdr:rowOff>
    </xdr:from>
    <xdr:to>
      <xdr:col>11</xdr:col>
      <xdr:colOff>31750</xdr:colOff>
      <xdr:row>83</xdr:row>
      <xdr:rowOff>156963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336812"/>
          <a:ext cx="889000" cy="5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101344</xdr:rowOff>
    </xdr:from>
    <xdr:to>
      <xdr:col>23</xdr:col>
      <xdr:colOff>184150</xdr:colOff>
      <xdr:row>85</xdr:row>
      <xdr:rowOff>31494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5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73421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47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3408</xdr:rowOff>
    </xdr:from>
    <xdr:to>
      <xdr:col>19</xdr:col>
      <xdr:colOff>184150</xdr:colOff>
      <xdr:row>84</xdr:row>
      <xdr:rowOff>105008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40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89785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49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152941</xdr:rowOff>
    </xdr:from>
    <xdr:to>
      <xdr:col>15</xdr:col>
      <xdr:colOff>133350</xdr:colOff>
      <xdr:row>84</xdr:row>
      <xdr:rowOff>83091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38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67868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469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106163</xdr:rowOff>
    </xdr:from>
    <xdr:to>
      <xdr:col>11</xdr:col>
      <xdr:colOff>82550</xdr:colOff>
      <xdr:row>84</xdr:row>
      <xdr:rowOff>36313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3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21090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42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55662</xdr:rowOff>
    </xdr:from>
    <xdr:to>
      <xdr:col>7</xdr:col>
      <xdr:colOff>31750</xdr:colOff>
      <xdr:row>83</xdr:row>
      <xdr:rowOff>157262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142039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37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ラスパイレス指数（国との比較）は、全国市町村平均並びに類似団体平均を下回っている。今後も職員人件費の適正化に努める。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18627</xdr:rowOff>
    </xdr:from>
    <xdr:to>
      <xdr:col>81</xdr:col>
      <xdr:colOff>44450</xdr:colOff>
      <xdr:row>87</xdr:row>
      <xdr:rowOff>26670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9347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18627</xdr:rowOff>
    </xdr:from>
    <xdr:to>
      <xdr:col>77</xdr:col>
      <xdr:colOff>44450</xdr:colOff>
      <xdr:row>87</xdr:row>
      <xdr:rowOff>34713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93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34713</xdr:rowOff>
    </xdr:from>
    <xdr:to>
      <xdr:col>72</xdr:col>
      <xdr:colOff>203200</xdr:colOff>
      <xdr:row>87</xdr:row>
      <xdr:rowOff>34713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950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109643</xdr:rowOff>
    </xdr:from>
    <xdr:to>
      <xdr:col>68</xdr:col>
      <xdr:colOff>152400</xdr:colOff>
      <xdr:row>87</xdr:row>
      <xdr:rowOff>34713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85434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163847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139277</xdr:rowOff>
    </xdr:from>
    <xdr:to>
      <xdr:col>77</xdr:col>
      <xdr:colOff>95250</xdr:colOff>
      <xdr:row>87</xdr:row>
      <xdr:rowOff>69427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79604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5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155363</xdr:rowOff>
    </xdr:from>
    <xdr:to>
      <xdr:col>73</xdr:col>
      <xdr:colOff>44450</xdr:colOff>
      <xdr:row>87</xdr:row>
      <xdr:rowOff>85513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95690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155363</xdr:rowOff>
    </xdr:from>
    <xdr:to>
      <xdr:col>68</xdr:col>
      <xdr:colOff>203200</xdr:colOff>
      <xdr:row>87</xdr:row>
      <xdr:rowOff>85513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95690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58843</xdr:rowOff>
    </xdr:from>
    <xdr:to>
      <xdr:col>64</xdr:col>
      <xdr:colOff>152400</xdr:colOff>
      <xdr:row>86</xdr:row>
      <xdr:rowOff>160443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170620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人当たり職員数は、類似団体平均を上回っている。西粟倉村では「百年の森林づくり事業」を主体として、環境モデル都市・バイオマス産業都市・</a:t>
          </a:r>
          <a:r>
            <a:rPr kumimoji="1" lang="en-US" altLang="ja-JP" sz="1300">
              <a:latin typeface="ＭＳ Ｐゴシック" panose="020B0600070205080204" pitchFamily="50" charset="-128"/>
              <a:ea typeface="ＭＳ Ｐゴシック" panose="020B0600070205080204" pitchFamily="50" charset="-128"/>
            </a:rPr>
            <a:t>SDGs</a:t>
          </a:r>
          <a:r>
            <a:rPr kumimoji="1" lang="ja-JP" altLang="en-US" sz="1300">
              <a:latin typeface="ＭＳ Ｐゴシック" panose="020B0600070205080204" pitchFamily="50" charset="-128"/>
              <a:ea typeface="ＭＳ Ｐゴシック" panose="020B0600070205080204" pitchFamily="50" charset="-128"/>
            </a:rPr>
            <a:t>未来都市の指定を受けて、地域経済を活性化すべく事業を実施している。そのため、現状を維持すべきと考えている。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70028</xdr:rowOff>
    </xdr:from>
    <xdr:to>
      <xdr:col>81</xdr:col>
      <xdr:colOff>44450</xdr:colOff>
      <xdr:row>62</xdr:row>
      <xdr:rowOff>72682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699928"/>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70028</xdr:rowOff>
    </xdr:from>
    <xdr:to>
      <xdr:col>77</xdr:col>
      <xdr:colOff>44450</xdr:colOff>
      <xdr:row>62</xdr:row>
      <xdr:rowOff>74130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699928"/>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42520</xdr:rowOff>
    </xdr:from>
    <xdr:to>
      <xdr:col>72</xdr:col>
      <xdr:colOff>203200</xdr:colOff>
      <xdr:row>62</xdr:row>
      <xdr:rowOff>74130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672420"/>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152679</xdr:rowOff>
    </xdr:from>
    <xdr:to>
      <xdr:col>68</xdr:col>
      <xdr:colOff>152400</xdr:colOff>
      <xdr:row>62</xdr:row>
      <xdr:rowOff>42520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611129"/>
          <a:ext cx="889000" cy="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21882</xdr:rowOff>
    </xdr:from>
    <xdr:to>
      <xdr:col>81</xdr:col>
      <xdr:colOff>95250</xdr:colOff>
      <xdr:row>62</xdr:row>
      <xdr:rowOff>123482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6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165409</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62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19228</xdr:rowOff>
    </xdr:from>
    <xdr:to>
      <xdr:col>77</xdr:col>
      <xdr:colOff>95250</xdr:colOff>
      <xdr:row>62</xdr:row>
      <xdr:rowOff>120828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6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105605</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73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23330</xdr:rowOff>
    </xdr:from>
    <xdr:to>
      <xdr:col>73</xdr:col>
      <xdr:colOff>44450</xdr:colOff>
      <xdr:row>62</xdr:row>
      <xdr:rowOff>124930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6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109707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73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163170</xdr:rowOff>
    </xdr:from>
    <xdr:to>
      <xdr:col>68</xdr:col>
      <xdr:colOff>203200</xdr:colOff>
      <xdr:row>62</xdr:row>
      <xdr:rowOff>93320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6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78097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0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101879</xdr:rowOff>
    </xdr:from>
    <xdr:to>
      <xdr:col>64</xdr:col>
      <xdr:colOff>152400</xdr:colOff>
      <xdr:row>62</xdr:row>
      <xdr:rowOff>32029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5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16806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4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の基幹施設建設に向け、これまで起債の借入の抑制や繰上償還を行うなど地方債残高を減らし準備をしてきた。一時的に借入額、年間返済額が上昇し、実質公債費比率も増加が見込まれるが、これに向け積立を行ってきた公共施設等整備基金を活用するなど計画的な管理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89746</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179800" y="72665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65617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72021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73660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720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113877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2745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も充当可能財源等が多いため、将来負担比率は算出されていなかったが、現在行っている基幹施設建設にかかる起債の借入により、一時的に比率の増加が増加した。今後は、更なる充当可能税源の確保等により、適正な管理に努める。</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8184</xdr:rowOff>
    </xdr:from>
    <xdr:to>
      <xdr:col>81</xdr:col>
      <xdr:colOff>95250</xdr:colOff>
      <xdr:row>15</xdr:row>
      <xdr:rowOff>109784</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25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151711</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255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1,452
1,446
57.97
3,870,482
3,786,520
76,286
1,186,356
3,779,497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規模自治体ではどうしても人件費の割合が高くなりがちであり、類似団体との比較では、全国平均から差が開いている。新規事業が大幅に増え人件費の割合が増えているが、財政運営適正化計画により改善を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69850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20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82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19050</xdr:rowOff>
    </xdr:from>
    <xdr:to>
      <xdr:col>11</xdr:col>
      <xdr:colOff>60325</xdr:colOff>
      <xdr:row>36</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ポイントまで類似団体に近づいたが、これからも財政運営適正化計画により、物件費の抑制を目指す。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26416</xdr:rowOff>
    </xdr:from>
    <xdr:to>
      <xdr:col>82</xdr:col>
      <xdr:colOff>107950</xdr:colOff>
      <xdr:row>18</xdr:row>
      <xdr:rowOff>85852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1125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44704</xdr:rowOff>
    </xdr:from>
    <xdr:to>
      <xdr:col>78</xdr:col>
      <xdr:colOff>69850</xdr:colOff>
      <xdr:row>18</xdr:row>
      <xdr:rowOff>85852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30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44704</xdr:rowOff>
    </xdr:from>
    <xdr:to>
      <xdr:col>73</xdr:col>
      <xdr:colOff>180975</xdr:colOff>
      <xdr:row>18</xdr:row>
      <xdr:rowOff>62992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30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30988</xdr:rowOff>
    </xdr:from>
    <xdr:to>
      <xdr:col>69</xdr:col>
      <xdr:colOff>92075</xdr:colOff>
      <xdr:row>18</xdr:row>
      <xdr:rowOff>62992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170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147066</xdr:rowOff>
    </xdr:from>
    <xdr:to>
      <xdr:col>82</xdr:col>
      <xdr:colOff>158750</xdr:colOff>
      <xdr:row>18</xdr:row>
      <xdr:rowOff>77216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119143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35052</xdr:rowOff>
    </xdr:from>
    <xdr:to>
      <xdr:col>78</xdr:col>
      <xdr:colOff>120650</xdr:colOff>
      <xdr:row>18</xdr:row>
      <xdr:rowOff>136652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121429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165354</xdr:rowOff>
    </xdr:from>
    <xdr:to>
      <xdr:col>74</xdr:col>
      <xdr:colOff>31750</xdr:colOff>
      <xdr:row>18</xdr:row>
      <xdr:rowOff>95504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80281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xdr:rowOff>
    </xdr:from>
    <xdr:to>
      <xdr:col>69</xdr:col>
      <xdr:colOff>142875</xdr:colOff>
      <xdr:row>18</xdr:row>
      <xdr:rowOff>113792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98569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151638</xdr:rowOff>
    </xdr:from>
    <xdr:to>
      <xdr:col>65</xdr:col>
      <xdr:colOff>53975</xdr:colOff>
      <xdr:row>18</xdr:row>
      <xdr:rowOff>81788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66565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からは類似団体よりも低くなっていたが、令和元年度は全国平均並みになった。引き続き生活保護の扶助の抑制のため、就労支援等を行っていく。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118835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342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55</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36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55</xdr:row>
      <xdr:rowOff>37193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363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37193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40112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類似団体を少し上回り推移しているが、令和元年度は財政運営適正化計画により抑制した成果があり、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ポイント下回った。</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53848</xdr:rowOff>
    </xdr:from>
    <xdr:to>
      <xdr:col>82</xdr:col>
      <xdr:colOff>107950</xdr:colOff>
      <xdr:row>57</xdr:row>
      <xdr:rowOff>56134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5504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56134</xdr:rowOff>
    </xdr:from>
    <xdr:to>
      <xdr:col>78</xdr:col>
      <xdr:colOff>69850</xdr:colOff>
      <xdr:row>57</xdr:row>
      <xdr:rowOff>60706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28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60706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510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37846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7510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xdr:rowOff>
    </xdr:from>
    <xdr:to>
      <xdr:col>82</xdr:col>
      <xdr:colOff>158750</xdr:colOff>
      <xdr:row>56</xdr:row>
      <xdr:rowOff>104648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19575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4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5334</xdr:rowOff>
    </xdr:from>
    <xdr:to>
      <xdr:col>78</xdr:col>
      <xdr:colOff>120650</xdr:colOff>
      <xdr:row>57</xdr:row>
      <xdr:rowOff>106934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91711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9906</xdr:rowOff>
    </xdr:from>
    <xdr:to>
      <xdr:col>74</xdr:col>
      <xdr:colOff>31750</xdr:colOff>
      <xdr:row>57</xdr:row>
      <xdr:rowOff>111506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158496</xdr:rowOff>
    </xdr:from>
    <xdr:to>
      <xdr:col>65</xdr:col>
      <xdr:colOff>53975</xdr:colOff>
      <xdr:row>57</xdr:row>
      <xdr:rowOff>88646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73423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令和元年度の類似団体との差は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ポイントとなっている。財政運営適正化計画により、さらに補助費の抑制を目指す。</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104140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67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94996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30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36</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660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の基幹施設建設に向け、これまで起債の借入の抑制や繰上償還を行うなど地方債残高を減らし準備をしてきた。今後一時的に借入額、年間返済額が上昇する見通しであるが、さらに計画的な管理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81280</xdr:rowOff>
    </xdr:from>
    <xdr:to>
      <xdr:col>24</xdr:col>
      <xdr:colOff>25400</xdr:colOff>
      <xdr:row>77</xdr:row>
      <xdr:rowOff>146050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829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43180</xdr:rowOff>
    </xdr:from>
    <xdr:to>
      <xdr:col>19</xdr:col>
      <xdr:colOff>187325</xdr:colOff>
      <xdr:row>77</xdr:row>
      <xdr:rowOff>146050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448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138430</xdr:rowOff>
    </xdr:from>
    <xdr:to>
      <xdr:col>15</xdr:col>
      <xdr:colOff>98425</xdr:colOff>
      <xdr:row>77</xdr:row>
      <xdr:rowOff>43180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686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138430</xdr:rowOff>
    </xdr:from>
    <xdr:to>
      <xdr:col>11</xdr:col>
      <xdr:colOff>9525</xdr:colOff>
      <xdr:row>77</xdr:row>
      <xdr:rowOff>58420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686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30480</xdr:rowOff>
    </xdr:from>
    <xdr:to>
      <xdr:col>24</xdr:col>
      <xdr:colOff>76200</xdr:colOff>
      <xdr:row>77</xdr:row>
      <xdr:rowOff>132080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163830</xdr:rowOff>
    </xdr:from>
    <xdr:to>
      <xdr:col>15</xdr:col>
      <xdr:colOff>149225</xdr:colOff>
      <xdr:row>77</xdr:row>
      <xdr:rowOff>93980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78757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87630</xdr:rowOff>
    </xdr:from>
    <xdr:to>
      <xdr:col>11</xdr:col>
      <xdr:colOff>60325</xdr:colOff>
      <xdr:row>77</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xdr:rowOff>
    </xdr:from>
    <xdr:to>
      <xdr:col>6</xdr:col>
      <xdr:colOff>171450</xdr:colOff>
      <xdr:row>77</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93997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類似団体と比べ令和元年度は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ポイント上回っており、財政運営適正化計画により、引き続き抑制に努める。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66039</xdr:rowOff>
    </xdr:from>
    <xdr:to>
      <xdr:col>82</xdr:col>
      <xdr:colOff>107950</xdr:colOff>
      <xdr:row>78</xdr:row>
      <xdr:rowOff>35561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267689"/>
          <a:ext cx="8382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78</xdr:row>
      <xdr:rowOff>35561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347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66039</xdr:rowOff>
    </xdr:from>
    <xdr:to>
      <xdr:col>73</xdr:col>
      <xdr:colOff>180975</xdr:colOff>
      <xdr:row>77</xdr:row>
      <xdr:rowOff>146050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2676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27939</xdr:rowOff>
    </xdr:from>
    <xdr:to>
      <xdr:col>69</xdr:col>
      <xdr:colOff>92075</xdr:colOff>
      <xdr:row>77</xdr:row>
      <xdr:rowOff>66039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295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15239</xdr:rowOff>
    </xdr:from>
    <xdr:to>
      <xdr:col>82</xdr:col>
      <xdr:colOff>158750</xdr:colOff>
      <xdr:row>77</xdr:row>
      <xdr:rowOff>116839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158766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15239</xdr:rowOff>
    </xdr:from>
    <xdr:to>
      <xdr:col>69</xdr:col>
      <xdr:colOff>142875</xdr:colOff>
      <xdr:row>77</xdr:row>
      <xdr:rowOff>116839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101616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35398</xdr:rowOff>
    </xdr:from>
    <xdr:to>
      <xdr:col>29</xdr:col>
      <xdr:colOff>127000</xdr:colOff>
      <xdr:row>17</xdr:row>
      <xdr:rowOff>45361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97673"/>
          <a:ext cx="647700" cy="9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45361</xdr:rowOff>
    </xdr:from>
    <xdr:to>
      <xdr:col>26</xdr:col>
      <xdr:colOff>50800</xdr:colOff>
      <xdr:row>17</xdr:row>
      <xdr:rowOff>76554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07636"/>
          <a:ext cx="698500" cy="31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75893</xdr:rowOff>
    </xdr:from>
    <xdr:to>
      <xdr:col>22</xdr:col>
      <xdr:colOff>114300</xdr:colOff>
      <xdr:row>17</xdr:row>
      <xdr:rowOff>76554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38168"/>
          <a:ext cx="698500" cy="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75893</xdr:rowOff>
    </xdr:from>
    <xdr:to>
      <xdr:col>18</xdr:col>
      <xdr:colOff>177800</xdr:colOff>
      <xdr:row>17</xdr:row>
      <xdr:rowOff>103220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38168"/>
          <a:ext cx="698500" cy="2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156048</xdr:rowOff>
    </xdr:from>
    <xdr:to>
      <xdr:col>29</xdr:col>
      <xdr:colOff>177800</xdr:colOff>
      <xdr:row>17</xdr:row>
      <xdr:rowOff>86198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46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1125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9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166011</xdr:rowOff>
    </xdr:from>
    <xdr:to>
      <xdr:col>26</xdr:col>
      <xdr:colOff>101600</xdr:colOff>
      <xdr:row>17</xdr:row>
      <xdr:rowOff>96161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56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106338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2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25754</xdr:rowOff>
    </xdr:from>
    <xdr:to>
      <xdr:col>22</xdr:col>
      <xdr:colOff>165100</xdr:colOff>
      <xdr:row>17</xdr:row>
      <xdr:rowOff>127354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88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137531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25093</xdr:rowOff>
    </xdr:from>
    <xdr:to>
      <xdr:col>19</xdr:col>
      <xdr:colOff>38100</xdr:colOff>
      <xdr:row>17</xdr:row>
      <xdr:rowOff>126693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8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136870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5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52420</xdr:rowOff>
    </xdr:from>
    <xdr:to>
      <xdr:col>15</xdr:col>
      <xdr:colOff>101600</xdr:colOff>
      <xdr:row>17</xdr:row>
      <xdr:rowOff>154020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14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164197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8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53422</xdr:rowOff>
    </xdr:from>
    <xdr:to>
      <xdr:col>29</xdr:col>
      <xdr:colOff>127000</xdr:colOff>
      <xdr:row>35</xdr:row>
      <xdr:rowOff>125788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663772"/>
          <a:ext cx="647700" cy="72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45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53422</xdr:rowOff>
    </xdr:from>
    <xdr:to>
      <xdr:col>26</xdr:col>
      <xdr:colOff>50800</xdr:colOff>
      <xdr:row>35</xdr:row>
      <xdr:rowOff>217724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663772"/>
          <a:ext cx="698500" cy="164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195702</xdr:rowOff>
    </xdr:from>
    <xdr:to>
      <xdr:col>22</xdr:col>
      <xdr:colOff>114300</xdr:colOff>
      <xdr:row>35</xdr:row>
      <xdr:rowOff>217724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06052"/>
          <a:ext cx="698500" cy="2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176781</xdr:rowOff>
    </xdr:from>
    <xdr:to>
      <xdr:col>18</xdr:col>
      <xdr:colOff>177800</xdr:colOff>
      <xdr:row>35</xdr:row>
      <xdr:rowOff>195702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87131"/>
          <a:ext cx="698500" cy="1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74988</xdr:rowOff>
    </xdr:from>
    <xdr:to>
      <xdr:col>29</xdr:col>
      <xdr:colOff>177800</xdr:colOff>
      <xdr:row>35</xdr:row>
      <xdr:rowOff>176588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85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262965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3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2622</xdr:rowOff>
    </xdr:from>
    <xdr:to>
      <xdr:col>26</xdr:col>
      <xdr:colOff>101600</xdr:colOff>
      <xdr:row>35</xdr:row>
      <xdr:rowOff>104222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1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114398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8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166924</xdr:rowOff>
    </xdr:from>
    <xdr:to>
      <xdr:col>22</xdr:col>
      <xdr:colOff>165100</xdr:colOff>
      <xdr:row>35</xdr:row>
      <xdr:rowOff>268524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7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278701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4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144902</xdr:rowOff>
    </xdr:from>
    <xdr:to>
      <xdr:col>19</xdr:col>
      <xdr:colOff>38100</xdr:colOff>
      <xdr:row>35</xdr:row>
      <xdr:rowOff>246502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5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256679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2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125981</xdr:rowOff>
    </xdr:from>
    <xdr:to>
      <xdr:col>15</xdr:col>
      <xdr:colOff>101600</xdr:colOff>
      <xdr:row>35</xdr:row>
      <xdr:rowOff>227581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3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237758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1,452
1,446
57.97
3,870,482
3,786,520
76,286
1,186,356
3,779,497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117190</xdr:rowOff>
    </xdr:from>
    <xdr:to>
      <xdr:col>24</xdr:col>
      <xdr:colOff>63500</xdr:colOff>
      <xdr:row>35</xdr:row>
      <xdr:rowOff>126779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17940"/>
          <a:ext cx="8382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126779</xdr:rowOff>
    </xdr:from>
    <xdr:to>
      <xdr:col>19</xdr:col>
      <xdr:colOff>177800</xdr:colOff>
      <xdr:row>35</xdr:row>
      <xdr:rowOff>146279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27529"/>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146279</xdr:rowOff>
    </xdr:from>
    <xdr:to>
      <xdr:col>15</xdr:col>
      <xdr:colOff>50800</xdr:colOff>
      <xdr:row>35</xdr:row>
      <xdr:rowOff>163168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47029"/>
          <a:ext cx="889000" cy="1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163168</xdr:rowOff>
    </xdr:from>
    <xdr:to>
      <xdr:col>10</xdr:col>
      <xdr:colOff>114300</xdr:colOff>
      <xdr:row>35</xdr:row>
      <xdr:rowOff>170524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63918"/>
          <a:ext cx="889000" cy="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66390</xdr:rowOff>
    </xdr:from>
    <xdr:to>
      <xdr:col>24</xdr:col>
      <xdr:colOff>114300</xdr:colOff>
      <xdr:row>35</xdr:row>
      <xdr:rowOff>167990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6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89267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1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75979</xdr:rowOff>
    </xdr:from>
    <xdr:to>
      <xdr:col>20</xdr:col>
      <xdr:colOff>38100</xdr:colOff>
      <xdr:row>36</xdr:row>
      <xdr:rowOff>6129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22656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95479</xdr:rowOff>
    </xdr:from>
    <xdr:to>
      <xdr:col>15</xdr:col>
      <xdr:colOff>101600</xdr:colOff>
      <xdr:row>36</xdr:row>
      <xdr:rowOff>25629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42156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7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112368</xdr:rowOff>
    </xdr:from>
    <xdr:to>
      <xdr:col>10</xdr:col>
      <xdr:colOff>165100</xdr:colOff>
      <xdr:row>36</xdr:row>
      <xdr:rowOff>42518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59045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119724</xdr:rowOff>
    </xdr:from>
    <xdr:to>
      <xdr:col>6</xdr:col>
      <xdr:colOff>38100</xdr:colOff>
      <xdr:row>36</xdr:row>
      <xdr:rowOff>49874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2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66401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9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3794</xdr:rowOff>
    </xdr:from>
    <xdr:to>
      <xdr:col>24</xdr:col>
      <xdr:colOff>63500</xdr:colOff>
      <xdr:row>55</xdr:row>
      <xdr:rowOff>51020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262094"/>
          <a:ext cx="838200" cy="2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23519</xdr:rowOff>
    </xdr:from>
    <xdr:to>
      <xdr:col>19</xdr:col>
      <xdr:colOff>177800</xdr:colOff>
      <xdr:row>55</xdr:row>
      <xdr:rowOff>51020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453269"/>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23519</xdr:rowOff>
    </xdr:from>
    <xdr:to>
      <xdr:col>15</xdr:col>
      <xdr:colOff>50800</xdr:colOff>
      <xdr:row>55</xdr:row>
      <xdr:rowOff>80527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453269"/>
          <a:ext cx="889000" cy="5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80527</xdr:rowOff>
    </xdr:from>
    <xdr:to>
      <xdr:col>10</xdr:col>
      <xdr:colOff>114300</xdr:colOff>
      <xdr:row>55</xdr:row>
      <xdr:rowOff>140445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510277"/>
          <a:ext cx="889000" cy="5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124444</xdr:rowOff>
    </xdr:from>
    <xdr:to>
      <xdr:col>24</xdr:col>
      <xdr:colOff>114300</xdr:colOff>
      <xdr:row>54</xdr:row>
      <xdr:rowOff>54594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2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147321</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06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220</xdr:rowOff>
    </xdr:from>
    <xdr:to>
      <xdr:col>20</xdr:col>
      <xdr:colOff>38100</xdr:colOff>
      <xdr:row>55</xdr:row>
      <xdr:rowOff>101820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4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118347</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20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144169</xdr:rowOff>
    </xdr:from>
    <xdr:to>
      <xdr:col>15</xdr:col>
      <xdr:colOff>101600</xdr:colOff>
      <xdr:row>55</xdr:row>
      <xdr:rowOff>74319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4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90846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17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29727</xdr:rowOff>
    </xdr:from>
    <xdr:to>
      <xdr:col>10</xdr:col>
      <xdr:colOff>165100</xdr:colOff>
      <xdr:row>55</xdr:row>
      <xdr:rowOff>131327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45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147854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23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89645</xdr:rowOff>
    </xdr:from>
    <xdr:to>
      <xdr:col>6</xdr:col>
      <xdr:colOff>38100</xdr:colOff>
      <xdr:row>56</xdr:row>
      <xdr:rowOff>19795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5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36322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29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122669</xdr:rowOff>
    </xdr:from>
    <xdr:to>
      <xdr:col>24</xdr:col>
      <xdr:colOff>63500</xdr:colOff>
      <xdr:row>77</xdr:row>
      <xdr:rowOff>161172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809969"/>
          <a:ext cx="838200" cy="55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122669</xdr:rowOff>
    </xdr:from>
    <xdr:to>
      <xdr:col>19</xdr:col>
      <xdr:colOff>177800</xdr:colOff>
      <xdr:row>77</xdr:row>
      <xdr:rowOff>21253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809969"/>
          <a:ext cx="889000" cy="4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21253</xdr:rowOff>
    </xdr:from>
    <xdr:to>
      <xdr:col>15</xdr:col>
      <xdr:colOff>50800</xdr:colOff>
      <xdr:row>78</xdr:row>
      <xdr:rowOff>42365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22903"/>
          <a:ext cx="889000" cy="19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42365</xdr:rowOff>
    </xdr:from>
    <xdr:to>
      <xdr:col>10</xdr:col>
      <xdr:colOff>114300</xdr:colOff>
      <xdr:row>78</xdr:row>
      <xdr:rowOff>45174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15465"/>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110372</xdr:rowOff>
    </xdr:from>
    <xdr:to>
      <xdr:col>24</xdr:col>
      <xdr:colOff>114300</xdr:colOff>
      <xdr:row>78</xdr:row>
      <xdr:rowOff>40522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88799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71869</xdr:rowOff>
    </xdr:from>
    <xdr:to>
      <xdr:col>20</xdr:col>
      <xdr:colOff>38100</xdr:colOff>
      <xdr:row>75</xdr:row>
      <xdr:rowOff>2019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7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18546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5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141903</xdr:rowOff>
    </xdr:from>
    <xdr:to>
      <xdr:col>15</xdr:col>
      <xdr:colOff>101600</xdr:colOff>
      <xdr:row>77</xdr:row>
      <xdr:rowOff>72053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88579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163015</xdr:rowOff>
    </xdr:from>
    <xdr:to>
      <xdr:col>10</xdr:col>
      <xdr:colOff>165100</xdr:colOff>
      <xdr:row>78</xdr:row>
      <xdr:rowOff>93165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84292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165824</xdr:rowOff>
    </xdr:from>
    <xdr:to>
      <xdr:col>6</xdr:col>
      <xdr:colOff>38100</xdr:colOff>
      <xdr:row>78</xdr:row>
      <xdr:rowOff>95974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87101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6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75540</xdr:rowOff>
    </xdr:from>
    <xdr:to>
      <xdr:col>24</xdr:col>
      <xdr:colOff>63500</xdr:colOff>
      <xdr:row>95</xdr:row>
      <xdr:rowOff>171069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363290"/>
          <a:ext cx="838200" cy="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11892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71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171069</xdr:rowOff>
    </xdr:from>
    <xdr:to>
      <xdr:col>19</xdr:col>
      <xdr:colOff>177800</xdr:colOff>
      <xdr:row>96</xdr:row>
      <xdr:rowOff>61861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58819"/>
          <a:ext cx="889000" cy="6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131000</xdr:rowOff>
    </xdr:from>
    <xdr:to>
      <xdr:col>15</xdr:col>
      <xdr:colOff>50800</xdr:colOff>
      <xdr:row>96</xdr:row>
      <xdr:rowOff>61861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418750"/>
          <a:ext cx="8890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121462</xdr:rowOff>
    </xdr:from>
    <xdr:to>
      <xdr:col>10</xdr:col>
      <xdr:colOff>114300</xdr:colOff>
      <xdr:row>95</xdr:row>
      <xdr:rowOff>131000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409212"/>
          <a:ext cx="8890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53052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24740</xdr:rowOff>
    </xdr:from>
    <xdr:to>
      <xdr:col>24</xdr:col>
      <xdr:colOff>114300</xdr:colOff>
      <xdr:row>95</xdr:row>
      <xdr:rowOff>126340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47617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6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120269</xdr:rowOff>
    </xdr:from>
    <xdr:to>
      <xdr:col>20</xdr:col>
      <xdr:colOff>38100</xdr:colOff>
      <xdr:row>96</xdr:row>
      <xdr:rowOff>50419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66946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1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11061</xdr:rowOff>
    </xdr:from>
    <xdr:to>
      <xdr:col>15</xdr:col>
      <xdr:colOff>101600</xdr:colOff>
      <xdr:row>96</xdr:row>
      <xdr:rowOff>112661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129188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24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80200</xdr:rowOff>
    </xdr:from>
    <xdr:to>
      <xdr:col>10</xdr:col>
      <xdr:colOff>165100</xdr:colOff>
      <xdr:row>96</xdr:row>
      <xdr:rowOff>10350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26877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4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70662</xdr:rowOff>
    </xdr:from>
    <xdr:to>
      <xdr:col>6</xdr:col>
      <xdr:colOff>38100</xdr:colOff>
      <xdr:row>96</xdr:row>
      <xdr:rowOff>812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35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17339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13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75166</xdr:rowOff>
    </xdr:from>
    <xdr:to>
      <xdr:col>55</xdr:col>
      <xdr:colOff>0</xdr:colOff>
      <xdr:row>33</xdr:row>
      <xdr:rowOff>84790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561566"/>
          <a:ext cx="838200" cy="18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75166</xdr:rowOff>
    </xdr:from>
    <xdr:to>
      <xdr:col>50</xdr:col>
      <xdr:colOff>114300</xdr:colOff>
      <xdr:row>34</xdr:row>
      <xdr:rowOff>71322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561566"/>
          <a:ext cx="889000" cy="33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71322</xdr:rowOff>
    </xdr:from>
    <xdr:to>
      <xdr:col>45</xdr:col>
      <xdr:colOff>177800</xdr:colOff>
      <xdr:row>34</xdr:row>
      <xdr:rowOff>132644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900622"/>
          <a:ext cx="889000" cy="6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132644</xdr:rowOff>
    </xdr:from>
    <xdr:to>
      <xdr:col>41</xdr:col>
      <xdr:colOff>50800</xdr:colOff>
      <xdr:row>36</xdr:row>
      <xdr:rowOff>61500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5961944"/>
          <a:ext cx="889000" cy="27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110289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33990</xdr:rowOff>
    </xdr:from>
    <xdr:to>
      <xdr:col>55</xdr:col>
      <xdr:colOff>50800</xdr:colOff>
      <xdr:row>33</xdr:row>
      <xdr:rowOff>135590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6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56867</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54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24366</xdr:rowOff>
    </xdr:from>
    <xdr:to>
      <xdr:col>50</xdr:col>
      <xdr:colOff>165100</xdr:colOff>
      <xdr:row>32</xdr:row>
      <xdr:rowOff>125966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51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142493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28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20522</xdr:rowOff>
    </xdr:from>
    <xdr:to>
      <xdr:col>46</xdr:col>
      <xdr:colOff>38100</xdr:colOff>
      <xdr:row>34</xdr:row>
      <xdr:rowOff>122122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8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138649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62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81844</xdr:rowOff>
    </xdr:from>
    <xdr:to>
      <xdr:col>41</xdr:col>
      <xdr:colOff>101600</xdr:colOff>
      <xdr:row>35</xdr:row>
      <xdr:rowOff>11994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59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28521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68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10700</xdr:rowOff>
    </xdr:from>
    <xdr:to>
      <xdr:col>36</xdr:col>
      <xdr:colOff>165100</xdr:colOff>
      <xdr:row>36</xdr:row>
      <xdr:rowOff>112300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128827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95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100373</xdr:rowOff>
    </xdr:from>
    <xdr:to>
      <xdr:col>55</xdr:col>
      <xdr:colOff>0</xdr:colOff>
      <xdr:row>56</xdr:row>
      <xdr:rowOff>31840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358673"/>
          <a:ext cx="838200" cy="27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30309</xdr:rowOff>
    </xdr:from>
    <xdr:to>
      <xdr:col>50</xdr:col>
      <xdr:colOff>114300</xdr:colOff>
      <xdr:row>56</xdr:row>
      <xdr:rowOff>31840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631509"/>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30309</xdr:rowOff>
    </xdr:from>
    <xdr:to>
      <xdr:col>45</xdr:col>
      <xdr:colOff>177800</xdr:colOff>
      <xdr:row>56</xdr:row>
      <xdr:rowOff>155101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631509"/>
          <a:ext cx="889000" cy="12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85666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155101</xdr:rowOff>
    </xdr:from>
    <xdr:to>
      <xdr:col>41</xdr:col>
      <xdr:colOff>50800</xdr:colOff>
      <xdr:row>57</xdr:row>
      <xdr:rowOff>70013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56301"/>
          <a:ext cx="889000" cy="8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49573</xdr:rowOff>
    </xdr:from>
    <xdr:to>
      <xdr:col>55</xdr:col>
      <xdr:colOff>50800</xdr:colOff>
      <xdr:row>54</xdr:row>
      <xdr:rowOff>151173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30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72450</xdr:rowOff>
    </xdr:from>
    <xdr:ext cx="690189"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1593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152490</xdr:rowOff>
    </xdr:from>
    <xdr:to>
      <xdr:col>50</xdr:col>
      <xdr:colOff>165100</xdr:colOff>
      <xdr:row>56</xdr:row>
      <xdr:rowOff>82640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5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99167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35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150959</xdr:rowOff>
    </xdr:from>
    <xdr:to>
      <xdr:col>46</xdr:col>
      <xdr:colOff>38100</xdr:colOff>
      <xdr:row>56</xdr:row>
      <xdr:rowOff>81109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5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97636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35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104301</xdr:rowOff>
    </xdr:from>
    <xdr:to>
      <xdr:col>41</xdr:col>
      <xdr:colOff>101600</xdr:colOff>
      <xdr:row>57</xdr:row>
      <xdr:rowOff>34451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50978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48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19213</xdr:rowOff>
    </xdr:from>
    <xdr:to>
      <xdr:col>36</xdr:col>
      <xdr:colOff>165100</xdr:colOff>
      <xdr:row>57</xdr:row>
      <xdr:rowOff>120813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9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111940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88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85685</xdr:rowOff>
    </xdr:from>
    <xdr:to>
      <xdr:col>55</xdr:col>
      <xdr:colOff>0</xdr:colOff>
      <xdr:row>74</xdr:row>
      <xdr:rowOff>160246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2258635"/>
          <a:ext cx="838200" cy="58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49599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42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154282</xdr:rowOff>
    </xdr:from>
    <xdr:to>
      <xdr:col>50</xdr:col>
      <xdr:colOff>114300</xdr:colOff>
      <xdr:row>74</xdr:row>
      <xdr:rowOff>160246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2841582"/>
          <a:ext cx="889000" cy="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18642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154282</xdr:rowOff>
    </xdr:from>
    <xdr:to>
      <xdr:col>45</xdr:col>
      <xdr:colOff>177800</xdr:colOff>
      <xdr:row>76</xdr:row>
      <xdr:rowOff>122740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2841582"/>
          <a:ext cx="889000" cy="31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125914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122740</xdr:rowOff>
    </xdr:from>
    <xdr:to>
      <xdr:col>41</xdr:col>
      <xdr:colOff>50800</xdr:colOff>
      <xdr:row>77</xdr:row>
      <xdr:rowOff>130938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152940"/>
          <a:ext cx="889000" cy="17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126151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34885</xdr:rowOff>
    </xdr:from>
    <xdr:to>
      <xdr:col>55</xdr:col>
      <xdr:colOff>50800</xdr:colOff>
      <xdr:row>71</xdr:row>
      <xdr:rowOff>136485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20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159362</xdr:rowOff>
    </xdr:from>
    <xdr:ext cx="690189"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160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109446</xdr:rowOff>
    </xdr:from>
    <xdr:to>
      <xdr:col>50</xdr:col>
      <xdr:colOff>165100</xdr:colOff>
      <xdr:row>75</xdr:row>
      <xdr:rowOff>39596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7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56123</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795" y="1257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103482</xdr:rowOff>
    </xdr:from>
    <xdr:to>
      <xdr:col>46</xdr:col>
      <xdr:colOff>38100</xdr:colOff>
      <xdr:row>75</xdr:row>
      <xdr:rowOff>33632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50159</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795" y="1256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71940</xdr:rowOff>
    </xdr:from>
    <xdr:to>
      <xdr:col>41</xdr:col>
      <xdr:colOff>101600</xdr:colOff>
      <xdr:row>77</xdr:row>
      <xdr:rowOff>2090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1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18616</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287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80138</xdr:rowOff>
    </xdr:from>
    <xdr:to>
      <xdr:col>36</xdr:col>
      <xdr:colOff>165100</xdr:colOff>
      <xdr:row>78</xdr:row>
      <xdr:rowOff>10288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2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26815</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305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77989</xdr:rowOff>
    </xdr:from>
    <xdr:to>
      <xdr:col>54</xdr:col>
      <xdr:colOff>189865</xdr:colOff>
      <xdr:row>98</xdr:row>
      <xdr:rowOff>18368</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79939"/>
          <a:ext cx="1270" cy="1140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22195</xdr:rowOff>
    </xdr:from>
    <xdr:ext cx="534377"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2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18368</xdr:rowOff>
    </xdr:from>
    <xdr:to>
      <xdr:col>55</xdr:col>
      <xdr:colOff>88900</xdr:colOff>
      <xdr:row>98</xdr:row>
      <xdr:rowOff>18368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24666</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551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77989</xdr:rowOff>
    </xdr:from>
    <xdr:to>
      <xdr:col>55</xdr:col>
      <xdr:colOff>88900</xdr:colOff>
      <xdr:row>91</xdr:row>
      <xdr:rowOff>77989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7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14173</xdr:rowOff>
    </xdr:from>
    <xdr:to>
      <xdr:col>55</xdr:col>
      <xdr:colOff>0</xdr:colOff>
      <xdr:row>98</xdr:row>
      <xdr:rowOff>24296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16273"/>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72903</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50026</xdr:rowOff>
    </xdr:from>
    <xdr:to>
      <xdr:col>55</xdr:col>
      <xdr:colOff>50800</xdr:colOff>
      <xdr:row>97</xdr:row>
      <xdr:rowOff>151626</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24296</xdr:rowOff>
    </xdr:from>
    <xdr:to>
      <xdr:col>50</xdr:col>
      <xdr:colOff>114300</xdr:colOff>
      <xdr:row>98</xdr:row>
      <xdr:rowOff>25267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26396"/>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56969</xdr:rowOff>
    </xdr:from>
    <xdr:to>
      <xdr:col>50</xdr:col>
      <xdr:colOff>165100</xdr:colOff>
      <xdr:row>97</xdr:row>
      <xdr:rowOff>158569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3646</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23857</xdr:rowOff>
    </xdr:from>
    <xdr:to>
      <xdr:col>45</xdr:col>
      <xdr:colOff>177800</xdr:colOff>
      <xdr:row>98</xdr:row>
      <xdr:rowOff>25267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25957"/>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65825</xdr:rowOff>
    </xdr:from>
    <xdr:to>
      <xdr:col>46</xdr:col>
      <xdr:colOff>38100</xdr:colOff>
      <xdr:row>97</xdr:row>
      <xdr:rowOff>167425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12502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23857</xdr:rowOff>
    </xdr:from>
    <xdr:to>
      <xdr:col>41</xdr:col>
      <xdr:colOff>50800</xdr:colOff>
      <xdr:row>98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25957"/>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62179</xdr:rowOff>
    </xdr:from>
    <xdr:to>
      <xdr:col>41</xdr:col>
      <xdr:colOff>101600</xdr:colOff>
      <xdr:row>97</xdr:row>
      <xdr:rowOff>163779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8856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61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86629</xdr:rowOff>
    </xdr:from>
    <xdr:to>
      <xdr:col>36</xdr:col>
      <xdr:colOff>165100</xdr:colOff>
      <xdr:row>98</xdr:row>
      <xdr:rowOff>16779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33306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672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134823</xdr:rowOff>
    </xdr:from>
    <xdr:to>
      <xdr:col>55</xdr:col>
      <xdr:colOff>50800</xdr:colOff>
      <xdr:row>98</xdr:row>
      <xdr:rowOff>64973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49750</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8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144946</xdr:rowOff>
    </xdr:from>
    <xdr:to>
      <xdr:col>50</xdr:col>
      <xdr:colOff>165100</xdr:colOff>
      <xdr:row>98</xdr:row>
      <xdr:rowOff>75096</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66223</xdr:rowOff>
    </xdr:from>
    <xdr:ext cx="469744"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04428" y="1686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145917</xdr:rowOff>
    </xdr:from>
    <xdr:to>
      <xdr:col>46</xdr:col>
      <xdr:colOff>38100</xdr:colOff>
      <xdr:row>98</xdr:row>
      <xdr:rowOff>76067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7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98</xdr:row>
      <xdr:rowOff>67194</xdr:rowOff>
    </xdr:from>
    <xdr:ext cx="378565"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61017" y="1686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144507</xdr:rowOff>
    </xdr:from>
    <xdr:to>
      <xdr:col>41</xdr:col>
      <xdr:colOff>101600</xdr:colOff>
      <xdr:row>98</xdr:row>
      <xdr:rowOff>74657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65784</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26428" y="1686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146050</xdr:rowOff>
    </xdr:from>
    <xdr:to>
      <xdr:col>36</xdr:col>
      <xdr:colOff>165100</xdr:colOff>
      <xdr:row>98</xdr:row>
      <xdr:rowOff>76200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98</xdr:row>
      <xdr:rowOff>67327</xdr:rowOff>
    </xdr:from>
    <xdr:ext cx="249299"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847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48048</xdr:rowOff>
    </xdr:from>
    <xdr:to>
      <xdr:col>85</xdr:col>
      <xdr:colOff>127000</xdr:colOff>
      <xdr:row>38</xdr:row>
      <xdr:rowOff>152619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563148"/>
          <a:ext cx="838200" cy="10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116758</xdr:rowOff>
    </xdr:from>
    <xdr:ext cx="534377"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63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152619</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667719"/>
          <a:ext cx="889000" cy="6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62885</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14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39850</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726400"/>
          <a:ext cx="889000" cy="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39850</xdr:rowOff>
    </xdr:from>
    <xdr:to>
      <xdr:col>71</xdr:col>
      <xdr:colOff>177800</xdr:colOff>
      <xdr:row>39</xdr:row>
      <xdr:rowOff>43684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726400"/>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168698</xdr:rowOff>
    </xdr:from>
    <xdr:to>
      <xdr:col>85</xdr:col>
      <xdr:colOff>177800</xdr:colOff>
      <xdr:row>38</xdr:row>
      <xdr:rowOff>98848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51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20126</xdr:rowOff>
    </xdr:from>
    <xdr:ext cx="534377"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36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101819</xdr:rowOff>
    </xdr:from>
    <xdr:to>
      <xdr:col>81</xdr:col>
      <xdr:colOff>101600</xdr:colOff>
      <xdr:row>39</xdr:row>
      <xdr:rowOff>31969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48497</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63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160500</xdr:rowOff>
    </xdr:from>
    <xdr:to>
      <xdr:col>72</xdr:col>
      <xdr:colOff>38100</xdr:colOff>
      <xdr:row>39</xdr:row>
      <xdr:rowOff>90650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81777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164334</xdr:rowOff>
    </xdr:from>
    <xdr:to>
      <xdr:col>67</xdr:col>
      <xdr:colOff>101600</xdr:colOff>
      <xdr:row>39</xdr:row>
      <xdr:rowOff>94484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7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85611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772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101527</xdr:rowOff>
    </xdr:from>
    <xdr:to>
      <xdr:col>85</xdr:col>
      <xdr:colOff>127000</xdr:colOff>
      <xdr:row>75</xdr:row>
      <xdr:rowOff>144611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2960277"/>
          <a:ext cx="838200" cy="4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101527</xdr:rowOff>
    </xdr:from>
    <xdr:to>
      <xdr:col>81</xdr:col>
      <xdr:colOff>50800</xdr:colOff>
      <xdr:row>76</xdr:row>
      <xdr:rowOff>32265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2960277"/>
          <a:ext cx="889000" cy="10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21213</xdr:rowOff>
    </xdr:from>
    <xdr:to>
      <xdr:col>76</xdr:col>
      <xdr:colOff>114300</xdr:colOff>
      <xdr:row>76</xdr:row>
      <xdr:rowOff>32265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051413"/>
          <a:ext cx="8890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125543</xdr:rowOff>
    </xdr:from>
    <xdr:to>
      <xdr:col>71</xdr:col>
      <xdr:colOff>177800</xdr:colOff>
      <xdr:row>76</xdr:row>
      <xdr:rowOff>21213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984293"/>
          <a:ext cx="889000" cy="6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93811</xdr:rowOff>
    </xdr:from>
    <xdr:to>
      <xdr:col>85</xdr:col>
      <xdr:colOff>177800</xdr:colOff>
      <xdr:row>76</xdr:row>
      <xdr:rowOff>23961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95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116688</xdr:rowOff>
    </xdr:from>
    <xdr:ext cx="599010"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80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50727</xdr:rowOff>
    </xdr:from>
    <xdr:to>
      <xdr:col>81</xdr:col>
      <xdr:colOff>101600</xdr:colOff>
      <xdr:row>75</xdr:row>
      <xdr:rowOff>152327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90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168854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268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152915</xdr:rowOff>
    </xdr:from>
    <xdr:to>
      <xdr:col>76</xdr:col>
      <xdr:colOff>165100</xdr:colOff>
      <xdr:row>76</xdr:row>
      <xdr:rowOff>83065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0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99592</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292795" y="1278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141863</xdr:rowOff>
    </xdr:from>
    <xdr:to>
      <xdr:col>72</xdr:col>
      <xdr:colOff>38100</xdr:colOff>
      <xdr:row>76</xdr:row>
      <xdr:rowOff>72014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000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88540</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277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74743</xdr:rowOff>
    </xdr:from>
    <xdr:to>
      <xdr:col>67</xdr:col>
      <xdr:colOff>101600</xdr:colOff>
      <xdr:row>76</xdr:row>
      <xdr:rowOff>4893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9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21420</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270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94318</xdr:rowOff>
    </xdr:from>
    <xdr:to>
      <xdr:col>85</xdr:col>
      <xdr:colOff>127000</xdr:colOff>
      <xdr:row>97</xdr:row>
      <xdr:rowOff>53262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553518"/>
          <a:ext cx="838200" cy="13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154195</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62543</xdr:rowOff>
    </xdr:from>
    <xdr:to>
      <xdr:col>81</xdr:col>
      <xdr:colOff>50800</xdr:colOff>
      <xdr:row>97</xdr:row>
      <xdr:rowOff>53262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4592300" y="15493043"/>
          <a:ext cx="889000" cy="11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62543</xdr:rowOff>
    </xdr:from>
    <xdr:to>
      <xdr:col>76</xdr:col>
      <xdr:colOff>114300</xdr:colOff>
      <xdr:row>90</xdr:row>
      <xdr:rowOff>136604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5493043"/>
          <a:ext cx="889000" cy="7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154094</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292795" y="1644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136604</xdr:rowOff>
    </xdr:from>
    <xdr:to>
      <xdr:col>71</xdr:col>
      <xdr:colOff>177800</xdr:colOff>
      <xdr:row>95</xdr:row>
      <xdr:rowOff>67869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5567104"/>
          <a:ext cx="889000" cy="78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58580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6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154898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661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43518</xdr:rowOff>
    </xdr:from>
    <xdr:to>
      <xdr:col>85</xdr:col>
      <xdr:colOff>177800</xdr:colOff>
      <xdr:row>96</xdr:row>
      <xdr:rowOff>145118</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5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66395</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3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2462</xdr:rowOff>
    </xdr:from>
    <xdr:to>
      <xdr:col>81</xdr:col>
      <xdr:colOff>101600</xdr:colOff>
      <xdr:row>97</xdr:row>
      <xdr:rowOff>104062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6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95189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11743</xdr:rowOff>
    </xdr:from>
    <xdr:to>
      <xdr:col>76</xdr:col>
      <xdr:colOff>165100</xdr:colOff>
      <xdr:row>90</xdr:row>
      <xdr:rowOff>113343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544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129870</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292795" y="1521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85804</xdr:rowOff>
    </xdr:from>
    <xdr:to>
      <xdr:col>72</xdr:col>
      <xdr:colOff>38100</xdr:colOff>
      <xdr:row>91</xdr:row>
      <xdr:rowOff>15954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551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32481</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03795" y="1529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17069</xdr:rowOff>
    </xdr:from>
    <xdr:to>
      <xdr:col>67</xdr:col>
      <xdr:colOff>101600</xdr:colOff>
      <xdr:row>95</xdr:row>
      <xdr:rowOff>118669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3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135196</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14795" y="1608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39367</xdr:rowOff>
    </xdr:from>
    <xdr:to>
      <xdr:col>116</xdr:col>
      <xdr:colOff>62864</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6554467"/>
          <a:ext cx="1269" cy="10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24144</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106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157494</xdr:rowOff>
    </xdr:from>
    <xdr:ext cx="469744"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632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39367</xdr:rowOff>
    </xdr:from>
    <xdr:to>
      <xdr:col>116</xdr:col>
      <xdr:colOff>152400</xdr:colOff>
      <xdr:row>38</xdr:row>
      <xdr:rowOff>39367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55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148249</xdr:rowOff>
    </xdr:from>
    <xdr:to>
      <xdr:col>116</xdr:col>
      <xdr:colOff>63500</xdr:colOff>
      <xdr:row>38</xdr:row>
      <xdr:rowOff>92471</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5463199"/>
          <a:ext cx="838200" cy="114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68594</xdr:rowOff>
    </xdr:from>
    <xdr:ext cx="378565"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583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83779</xdr:rowOff>
    </xdr:from>
    <xdr:to>
      <xdr:col>116</xdr:col>
      <xdr:colOff>114300</xdr:colOff>
      <xdr:row>39</xdr:row>
      <xdr:rowOff>13929</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148249</xdr:rowOff>
    </xdr:from>
    <xdr:to>
      <xdr:col>111</xdr:col>
      <xdr:colOff>177800</xdr:colOff>
      <xdr:row>36</xdr:row>
      <xdr:rowOff>21399</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0434300" y="5463199"/>
          <a:ext cx="889000" cy="73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85425</xdr:rowOff>
    </xdr:from>
    <xdr:to>
      <xdr:col>112</xdr:col>
      <xdr:colOff>38100</xdr:colOff>
      <xdr:row>39</xdr:row>
      <xdr:rowOff>15575</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6702</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34017" y="6693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21399</xdr:rowOff>
    </xdr:from>
    <xdr:to>
      <xdr:col>107</xdr:col>
      <xdr:colOff>50800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6193599"/>
          <a:ext cx="889000" cy="4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85128</xdr:rowOff>
    </xdr:from>
    <xdr:to>
      <xdr:col>107</xdr:col>
      <xdr:colOff>101600</xdr:colOff>
      <xdr:row>39</xdr:row>
      <xdr:rowOff>15278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6405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5017" y="669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77813</xdr:rowOff>
    </xdr:from>
    <xdr:to>
      <xdr:col>102</xdr:col>
      <xdr:colOff>165100</xdr:colOff>
      <xdr:row>39</xdr:row>
      <xdr:rowOff>7963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24490</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6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67892</xdr:rowOff>
    </xdr:from>
    <xdr:to>
      <xdr:col>98</xdr:col>
      <xdr:colOff>38100</xdr:colOff>
      <xdr:row>38</xdr:row>
      <xdr:rowOff>169492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14569</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7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41671</xdr:rowOff>
    </xdr:from>
    <xdr:to>
      <xdr:col>116</xdr:col>
      <xdr:colOff>114300</xdr:colOff>
      <xdr:row>38</xdr:row>
      <xdr:rowOff>143271</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5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113044</xdr:rowOff>
    </xdr:from>
    <xdr:ext cx="469744"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45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97449</xdr:rowOff>
    </xdr:from>
    <xdr:to>
      <xdr:col>112</xdr:col>
      <xdr:colOff>38100</xdr:colOff>
      <xdr:row>32</xdr:row>
      <xdr:rowOff>27599</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541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44126</xdr:rowOff>
    </xdr:from>
    <xdr:ext cx="534377"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56111" y="51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142049</xdr:rowOff>
    </xdr:from>
    <xdr:to>
      <xdr:col>107</xdr:col>
      <xdr:colOff>101600</xdr:colOff>
      <xdr:row>36</xdr:row>
      <xdr:rowOff>72199</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1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88726</xdr:rowOff>
    </xdr:from>
    <xdr:ext cx="534377"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67111" y="591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40277</xdr:rowOff>
    </xdr:from>
    <xdr:to>
      <xdr:col>116</xdr:col>
      <xdr:colOff>63500</xdr:colOff>
      <xdr:row>76</xdr:row>
      <xdr:rowOff>9192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1323300" y="12899027"/>
          <a:ext cx="838200" cy="1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40277</xdr:rowOff>
    </xdr:from>
    <xdr:to>
      <xdr:col>111</xdr:col>
      <xdr:colOff>177800</xdr:colOff>
      <xdr:row>75</xdr:row>
      <xdr:rowOff>166419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0434300" y="12899027"/>
          <a:ext cx="889000" cy="1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166419</xdr:rowOff>
    </xdr:from>
    <xdr:to>
      <xdr:col>107</xdr:col>
      <xdr:colOff>50800</xdr:colOff>
      <xdr:row>76</xdr:row>
      <xdr:rowOff>6815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545300" y="13025169"/>
          <a:ext cx="8890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101012</xdr:rowOff>
    </xdr:from>
    <xdr:to>
      <xdr:col>102</xdr:col>
      <xdr:colOff>114300</xdr:colOff>
      <xdr:row>76</xdr:row>
      <xdr:rowOff>6815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656300" y="12959762"/>
          <a:ext cx="889000" cy="7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50288</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56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129842</xdr:rowOff>
    </xdr:from>
    <xdr:to>
      <xdr:col>116</xdr:col>
      <xdr:colOff>114300</xdr:colOff>
      <xdr:row>76</xdr:row>
      <xdr:rowOff>59993</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29885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108269</xdr:rowOff>
    </xdr:from>
    <xdr:ext cx="599010"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96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160927</xdr:rowOff>
    </xdr:from>
    <xdr:to>
      <xdr:col>112</xdr:col>
      <xdr:colOff>38100</xdr:colOff>
      <xdr:row>75</xdr:row>
      <xdr:rowOff>91077</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28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107604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262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115619</xdr:rowOff>
    </xdr:from>
    <xdr:to>
      <xdr:col>107</xdr:col>
      <xdr:colOff>101600</xdr:colOff>
      <xdr:row>76</xdr:row>
      <xdr:rowOff>45768</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29743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36896</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306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127465</xdr:rowOff>
    </xdr:from>
    <xdr:to>
      <xdr:col>102</xdr:col>
      <xdr:colOff>165100</xdr:colOff>
      <xdr:row>76</xdr:row>
      <xdr:rowOff>57615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29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48742</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50212</xdr:rowOff>
    </xdr:from>
    <xdr:to>
      <xdr:col>98</xdr:col>
      <xdr:colOff>38100</xdr:colOff>
      <xdr:row>75</xdr:row>
      <xdr:rowOff>151811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29089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168339</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68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普通建設事業費については、基幹施設建設のため、高い水準となっている。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1,452
1,446
57.97
3,870,482
3,786,520
76,286
1,186,356
3,779,497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125527</xdr:rowOff>
    </xdr:from>
    <xdr:to>
      <xdr:col>24</xdr:col>
      <xdr:colOff>63500</xdr:colOff>
      <xdr:row>36</xdr:row>
      <xdr:rowOff>129348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97727"/>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125004</xdr:rowOff>
    </xdr:from>
    <xdr:to>
      <xdr:col>19</xdr:col>
      <xdr:colOff>177800</xdr:colOff>
      <xdr:row>36</xdr:row>
      <xdr:rowOff>129348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29720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125004</xdr:rowOff>
    </xdr:from>
    <xdr:to>
      <xdr:col>15</xdr:col>
      <xdr:colOff>50800</xdr:colOff>
      <xdr:row>36</xdr:row>
      <xdr:rowOff>128874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297204"/>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103189</xdr:rowOff>
    </xdr:from>
    <xdr:to>
      <xdr:col>10</xdr:col>
      <xdr:colOff>114300</xdr:colOff>
      <xdr:row>36</xdr:row>
      <xdr:rowOff>128874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275389"/>
          <a:ext cx="8890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74727</xdr:rowOff>
    </xdr:from>
    <xdr:to>
      <xdr:col>24</xdr:col>
      <xdr:colOff>114300</xdr:colOff>
      <xdr:row>37</xdr:row>
      <xdr:rowOff>4877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97604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9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78548</xdr:rowOff>
    </xdr:from>
    <xdr:to>
      <xdr:col>20</xdr:col>
      <xdr:colOff>38100</xdr:colOff>
      <xdr:row>37</xdr:row>
      <xdr:rowOff>8698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25225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2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74204</xdr:rowOff>
    </xdr:from>
    <xdr:to>
      <xdr:col>15</xdr:col>
      <xdr:colOff>101600</xdr:colOff>
      <xdr:row>37</xdr:row>
      <xdr:rowOff>4354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20881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78074</xdr:rowOff>
    </xdr:from>
    <xdr:to>
      <xdr:col>10</xdr:col>
      <xdr:colOff>165100</xdr:colOff>
      <xdr:row>37</xdr:row>
      <xdr:rowOff>8224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24751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2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52389</xdr:rowOff>
    </xdr:from>
    <xdr:to>
      <xdr:col>6</xdr:col>
      <xdr:colOff>38100</xdr:colOff>
      <xdr:row>36</xdr:row>
      <xdr:rowOff>153989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2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170516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9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45910</xdr:rowOff>
    </xdr:from>
    <xdr:to>
      <xdr:col>24</xdr:col>
      <xdr:colOff>63500</xdr:colOff>
      <xdr:row>55</xdr:row>
      <xdr:rowOff>32276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789860"/>
          <a:ext cx="838200" cy="67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1912</xdr:rowOff>
    </xdr:from>
    <xdr:to>
      <xdr:col>19</xdr:col>
      <xdr:colOff>177800</xdr:colOff>
      <xdr:row>55</xdr:row>
      <xdr:rowOff>32276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088762"/>
          <a:ext cx="889000" cy="37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58717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1912</xdr:rowOff>
    </xdr:from>
    <xdr:to>
      <xdr:col>15</xdr:col>
      <xdr:colOff>50800</xdr:colOff>
      <xdr:row>54</xdr:row>
      <xdr:rowOff>165434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088762"/>
          <a:ext cx="889000" cy="33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56567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165434</xdr:rowOff>
    </xdr:from>
    <xdr:to>
      <xdr:col>10</xdr:col>
      <xdr:colOff>114300</xdr:colOff>
      <xdr:row>56</xdr:row>
      <xdr:rowOff>148528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423734"/>
          <a:ext cx="889000" cy="32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139885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166560</xdr:rowOff>
    </xdr:from>
    <xdr:to>
      <xdr:col>24</xdr:col>
      <xdr:colOff>114300</xdr:colOff>
      <xdr:row>51</xdr:row>
      <xdr:rowOff>96710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73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17987</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590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152926</xdr:rowOff>
    </xdr:from>
    <xdr:to>
      <xdr:col>20</xdr:col>
      <xdr:colOff>38100</xdr:colOff>
      <xdr:row>55</xdr:row>
      <xdr:rowOff>83076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1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99603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18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122562</xdr:rowOff>
    </xdr:from>
    <xdr:to>
      <xdr:col>15</xdr:col>
      <xdr:colOff>101600</xdr:colOff>
      <xdr:row>53</xdr:row>
      <xdr:rowOff>52712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03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69239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81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114634</xdr:rowOff>
    </xdr:from>
    <xdr:to>
      <xdr:col>10</xdr:col>
      <xdr:colOff>165100</xdr:colOff>
      <xdr:row>55</xdr:row>
      <xdr:rowOff>44784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3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61311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14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97728</xdr:rowOff>
    </xdr:from>
    <xdr:to>
      <xdr:col>6</xdr:col>
      <xdr:colOff>38100</xdr:colOff>
      <xdr:row>57</xdr:row>
      <xdr:rowOff>27878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44405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26563</xdr:rowOff>
    </xdr:from>
    <xdr:to>
      <xdr:col>24</xdr:col>
      <xdr:colOff>63500</xdr:colOff>
      <xdr:row>73</xdr:row>
      <xdr:rowOff>37124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370963"/>
          <a:ext cx="838200" cy="18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8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37124</xdr:rowOff>
    </xdr:from>
    <xdr:to>
      <xdr:col>19</xdr:col>
      <xdr:colOff>177800</xdr:colOff>
      <xdr:row>75</xdr:row>
      <xdr:rowOff>63524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552974"/>
          <a:ext cx="889000" cy="36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159654</xdr:rowOff>
    </xdr:from>
    <xdr:to>
      <xdr:col>15</xdr:col>
      <xdr:colOff>50800</xdr:colOff>
      <xdr:row>75</xdr:row>
      <xdr:rowOff>63524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2846954"/>
          <a:ext cx="889000" cy="7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144834</xdr:rowOff>
    </xdr:from>
    <xdr:to>
      <xdr:col>10</xdr:col>
      <xdr:colOff>114300</xdr:colOff>
      <xdr:row>74</xdr:row>
      <xdr:rowOff>159654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832134"/>
          <a:ext cx="8890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108847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3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147213</xdr:rowOff>
    </xdr:from>
    <xdr:to>
      <xdr:col>24</xdr:col>
      <xdr:colOff>114300</xdr:colOff>
      <xdr:row>72</xdr:row>
      <xdr:rowOff>77363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32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170090</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17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157774</xdr:rowOff>
    </xdr:from>
    <xdr:to>
      <xdr:col>20</xdr:col>
      <xdr:colOff>38100</xdr:colOff>
      <xdr:row>73</xdr:row>
      <xdr:rowOff>87924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50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104451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2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12724</xdr:rowOff>
    </xdr:from>
    <xdr:to>
      <xdr:col>15</xdr:col>
      <xdr:colOff>101600</xdr:colOff>
      <xdr:row>75</xdr:row>
      <xdr:rowOff>114324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130851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64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108854</xdr:rowOff>
    </xdr:from>
    <xdr:to>
      <xdr:col>10</xdr:col>
      <xdr:colOff>165100</xdr:colOff>
      <xdr:row>75</xdr:row>
      <xdr:rowOff>39004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79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55531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57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94034</xdr:rowOff>
    </xdr:from>
    <xdr:to>
      <xdr:col>6</xdr:col>
      <xdr:colOff>38100</xdr:colOff>
      <xdr:row>75</xdr:row>
      <xdr:rowOff>24184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7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40711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55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16297</xdr:rowOff>
    </xdr:from>
    <xdr:to>
      <xdr:col>24</xdr:col>
      <xdr:colOff>63500</xdr:colOff>
      <xdr:row>96</xdr:row>
      <xdr:rowOff>94605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75497"/>
          <a:ext cx="838200" cy="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94605</xdr:rowOff>
    </xdr:from>
    <xdr:to>
      <xdr:col>19</xdr:col>
      <xdr:colOff>177800</xdr:colOff>
      <xdr:row>97</xdr:row>
      <xdr:rowOff>39255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53805"/>
          <a:ext cx="889000" cy="1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39255</xdr:rowOff>
    </xdr:from>
    <xdr:to>
      <xdr:col>15</xdr:col>
      <xdr:colOff>50800</xdr:colOff>
      <xdr:row>97</xdr:row>
      <xdr:rowOff>170270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69905"/>
          <a:ext cx="889000" cy="13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170270</xdr:rowOff>
    </xdr:from>
    <xdr:to>
      <xdr:col>10</xdr:col>
      <xdr:colOff>114300</xdr:colOff>
      <xdr:row>98</xdr:row>
      <xdr:rowOff>109110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00920"/>
          <a:ext cx="889000" cy="11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151407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136947</xdr:rowOff>
    </xdr:from>
    <xdr:to>
      <xdr:col>24</xdr:col>
      <xdr:colOff>114300</xdr:colOff>
      <xdr:row>96</xdr:row>
      <xdr:rowOff>67097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2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159824</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7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43805</xdr:rowOff>
    </xdr:from>
    <xdr:to>
      <xdr:col>20</xdr:col>
      <xdr:colOff>38100</xdr:colOff>
      <xdr:row>96</xdr:row>
      <xdr:rowOff>145405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161932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27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159905</xdr:rowOff>
    </xdr:from>
    <xdr:to>
      <xdr:col>15</xdr:col>
      <xdr:colOff>101600</xdr:colOff>
      <xdr:row>97</xdr:row>
      <xdr:rowOff>90055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106582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39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119470</xdr:rowOff>
    </xdr:from>
    <xdr:to>
      <xdr:col>10</xdr:col>
      <xdr:colOff>165100</xdr:colOff>
      <xdr:row>98</xdr:row>
      <xdr:rowOff>49620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66147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52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58310</xdr:rowOff>
    </xdr:from>
    <xdr:to>
      <xdr:col>6</xdr:col>
      <xdr:colOff>38100</xdr:colOff>
      <xdr:row>98</xdr:row>
      <xdr:rowOff>159910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6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4987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63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32546</xdr:rowOff>
    </xdr:from>
    <xdr:to>
      <xdr:col>55</xdr:col>
      <xdr:colOff>0</xdr:colOff>
      <xdr:row>57</xdr:row>
      <xdr:rowOff>98172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05196"/>
          <a:ext cx="838200" cy="6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32546</xdr:rowOff>
    </xdr:from>
    <xdr:to>
      <xdr:col>50</xdr:col>
      <xdr:colOff>114300</xdr:colOff>
      <xdr:row>57</xdr:row>
      <xdr:rowOff>55867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05196"/>
          <a:ext cx="889000" cy="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55867</xdr:rowOff>
    </xdr:from>
    <xdr:to>
      <xdr:col>45</xdr:col>
      <xdr:colOff>177800</xdr:colOff>
      <xdr:row>57</xdr:row>
      <xdr:rowOff>63029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28517"/>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34008</xdr:rowOff>
    </xdr:from>
    <xdr:to>
      <xdr:col>41</xdr:col>
      <xdr:colOff>50800</xdr:colOff>
      <xdr:row>57</xdr:row>
      <xdr:rowOff>63029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06658"/>
          <a:ext cx="889000" cy="2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9403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47372</xdr:rowOff>
    </xdr:from>
    <xdr:to>
      <xdr:col>55</xdr:col>
      <xdr:colOff>50800</xdr:colOff>
      <xdr:row>57</xdr:row>
      <xdr:rowOff>148972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2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6749</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0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153196</xdr:rowOff>
    </xdr:from>
    <xdr:to>
      <xdr:col>50</xdr:col>
      <xdr:colOff>165100</xdr:colOff>
      <xdr:row>57</xdr:row>
      <xdr:rowOff>83346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5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99873</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2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5067</xdr:rowOff>
    </xdr:from>
    <xdr:to>
      <xdr:col>46</xdr:col>
      <xdr:colOff>38100</xdr:colOff>
      <xdr:row>57</xdr:row>
      <xdr:rowOff>106667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123194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55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12229</xdr:rowOff>
    </xdr:from>
    <xdr:to>
      <xdr:col>41</xdr:col>
      <xdr:colOff>101600</xdr:colOff>
      <xdr:row>57</xdr:row>
      <xdr:rowOff>113829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130356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6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154658</xdr:rowOff>
    </xdr:from>
    <xdr:to>
      <xdr:col>36</xdr:col>
      <xdr:colOff>165100</xdr:colOff>
      <xdr:row>57</xdr:row>
      <xdr:rowOff>84808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101335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5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68928</xdr:rowOff>
    </xdr:from>
    <xdr:to>
      <xdr:col>55</xdr:col>
      <xdr:colOff>0</xdr:colOff>
      <xdr:row>77</xdr:row>
      <xdr:rowOff>133376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70578"/>
          <a:ext cx="838200" cy="6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133376</xdr:rowOff>
    </xdr:from>
    <xdr:to>
      <xdr:col>50</xdr:col>
      <xdr:colOff>114300</xdr:colOff>
      <xdr:row>77</xdr:row>
      <xdr:rowOff>143342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35026"/>
          <a:ext cx="889000" cy="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106130</xdr:rowOff>
    </xdr:from>
    <xdr:to>
      <xdr:col>45</xdr:col>
      <xdr:colOff>177800</xdr:colOff>
      <xdr:row>77</xdr:row>
      <xdr:rowOff>143342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07780"/>
          <a:ext cx="889000" cy="3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106130</xdr:rowOff>
    </xdr:from>
    <xdr:to>
      <xdr:col>41</xdr:col>
      <xdr:colOff>50800</xdr:colOff>
      <xdr:row>77</xdr:row>
      <xdr:rowOff>110992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07780"/>
          <a:ext cx="8890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18128</xdr:rowOff>
    </xdr:from>
    <xdr:to>
      <xdr:col>55</xdr:col>
      <xdr:colOff>50800</xdr:colOff>
      <xdr:row>77</xdr:row>
      <xdr:rowOff>119728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41005</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7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82576</xdr:rowOff>
    </xdr:from>
    <xdr:to>
      <xdr:col>50</xdr:col>
      <xdr:colOff>165100</xdr:colOff>
      <xdr:row>78</xdr:row>
      <xdr:rowOff>12726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29253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5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92542</xdr:rowOff>
    </xdr:from>
    <xdr:to>
      <xdr:col>46</xdr:col>
      <xdr:colOff>38100</xdr:colOff>
      <xdr:row>78</xdr:row>
      <xdr:rowOff>22692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9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39219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6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55330</xdr:rowOff>
    </xdr:from>
    <xdr:to>
      <xdr:col>41</xdr:col>
      <xdr:colOff>101600</xdr:colOff>
      <xdr:row>77</xdr:row>
      <xdr:rowOff>156930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2007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60192</xdr:rowOff>
    </xdr:from>
    <xdr:to>
      <xdr:col>36</xdr:col>
      <xdr:colOff>165100</xdr:colOff>
      <xdr:row>77</xdr:row>
      <xdr:rowOff>161792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6869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44876</xdr:rowOff>
    </xdr:from>
    <xdr:to>
      <xdr:col>55</xdr:col>
      <xdr:colOff>0</xdr:colOff>
      <xdr:row>98</xdr:row>
      <xdr:rowOff>7077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675526"/>
          <a:ext cx="838200" cy="13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33550</xdr:rowOff>
    </xdr:from>
    <xdr:to>
      <xdr:col>50</xdr:col>
      <xdr:colOff>114300</xdr:colOff>
      <xdr:row>97</xdr:row>
      <xdr:rowOff>44876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64200"/>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84913</xdr:rowOff>
    </xdr:from>
    <xdr:to>
      <xdr:col>45</xdr:col>
      <xdr:colOff>177800</xdr:colOff>
      <xdr:row>97</xdr:row>
      <xdr:rowOff>33550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372663"/>
          <a:ext cx="889000" cy="29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84913</xdr:rowOff>
    </xdr:from>
    <xdr:to>
      <xdr:col>41</xdr:col>
      <xdr:colOff>50800</xdr:colOff>
      <xdr:row>97</xdr:row>
      <xdr:rowOff>161764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372663"/>
          <a:ext cx="889000" cy="4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127727</xdr:rowOff>
    </xdr:from>
    <xdr:to>
      <xdr:col>55</xdr:col>
      <xdr:colOff>50800</xdr:colOff>
      <xdr:row>98</xdr:row>
      <xdr:rowOff>57877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42654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165526</xdr:rowOff>
    </xdr:from>
    <xdr:to>
      <xdr:col>50</xdr:col>
      <xdr:colOff>165100</xdr:colOff>
      <xdr:row>97</xdr:row>
      <xdr:rowOff>95676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86803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1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154200</xdr:rowOff>
    </xdr:from>
    <xdr:to>
      <xdr:col>46</xdr:col>
      <xdr:colOff>38100</xdr:colOff>
      <xdr:row>97</xdr:row>
      <xdr:rowOff>84350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75477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34113</xdr:rowOff>
    </xdr:from>
    <xdr:to>
      <xdr:col>41</xdr:col>
      <xdr:colOff>101600</xdr:colOff>
      <xdr:row>95</xdr:row>
      <xdr:rowOff>135713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3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152240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09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110964</xdr:rowOff>
    </xdr:from>
    <xdr:to>
      <xdr:col>36</xdr:col>
      <xdr:colOff>165100</xdr:colOff>
      <xdr:row>98</xdr:row>
      <xdr:rowOff>41114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4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32241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3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115340</xdr:rowOff>
    </xdr:from>
    <xdr:to>
      <xdr:col>85</xdr:col>
      <xdr:colOff>127000</xdr:colOff>
      <xdr:row>37</xdr:row>
      <xdr:rowOff>81773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287540"/>
          <a:ext cx="838200" cy="1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115340</xdr:rowOff>
    </xdr:from>
    <xdr:to>
      <xdr:col>81</xdr:col>
      <xdr:colOff>50800</xdr:colOff>
      <xdr:row>36</xdr:row>
      <xdr:rowOff>142055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87540"/>
          <a:ext cx="889000" cy="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142055</xdr:rowOff>
    </xdr:from>
    <xdr:to>
      <xdr:col>76</xdr:col>
      <xdr:colOff>114300</xdr:colOff>
      <xdr:row>37</xdr:row>
      <xdr:rowOff>137620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14255"/>
          <a:ext cx="889000" cy="16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137620</xdr:rowOff>
    </xdr:from>
    <xdr:to>
      <xdr:col>71</xdr:col>
      <xdr:colOff>177800</xdr:colOff>
      <xdr:row>38</xdr:row>
      <xdr:rowOff>8278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81270"/>
          <a:ext cx="889000" cy="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30973</xdr:rowOff>
    </xdr:from>
    <xdr:to>
      <xdr:col>85</xdr:col>
      <xdr:colOff>177800</xdr:colOff>
      <xdr:row>37</xdr:row>
      <xdr:rowOff>132573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7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9400</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5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64540</xdr:rowOff>
    </xdr:from>
    <xdr:to>
      <xdr:col>81</xdr:col>
      <xdr:colOff>101600</xdr:colOff>
      <xdr:row>36</xdr:row>
      <xdr:rowOff>166140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11217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01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91255</xdr:rowOff>
    </xdr:from>
    <xdr:to>
      <xdr:col>76</xdr:col>
      <xdr:colOff>165100</xdr:colOff>
      <xdr:row>37</xdr:row>
      <xdr:rowOff>21405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37932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03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86820</xdr:rowOff>
    </xdr:from>
    <xdr:to>
      <xdr:col>72</xdr:col>
      <xdr:colOff>38100</xdr:colOff>
      <xdr:row>38</xdr:row>
      <xdr:rowOff>16970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8097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2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128928</xdr:rowOff>
    </xdr:from>
    <xdr:to>
      <xdr:col>67</xdr:col>
      <xdr:colOff>101600</xdr:colOff>
      <xdr:row>38</xdr:row>
      <xdr:rowOff>59078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50205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6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142073</xdr:rowOff>
    </xdr:from>
    <xdr:to>
      <xdr:col>85</xdr:col>
      <xdr:colOff>127000</xdr:colOff>
      <xdr:row>56</xdr:row>
      <xdr:rowOff>164225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43273"/>
          <a:ext cx="8382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164225</xdr:rowOff>
    </xdr:from>
    <xdr:to>
      <xdr:col>81</xdr:col>
      <xdr:colOff>50800</xdr:colOff>
      <xdr:row>57</xdr:row>
      <xdr:rowOff>22672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65425"/>
          <a:ext cx="889000" cy="2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22672</xdr:rowOff>
    </xdr:from>
    <xdr:to>
      <xdr:col>76</xdr:col>
      <xdr:colOff>114300</xdr:colOff>
      <xdr:row>57</xdr:row>
      <xdr:rowOff>32502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795322"/>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32502</xdr:rowOff>
    </xdr:from>
    <xdr:to>
      <xdr:col>71</xdr:col>
      <xdr:colOff>177800</xdr:colOff>
      <xdr:row>57</xdr:row>
      <xdr:rowOff>38922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05152"/>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91273</xdr:rowOff>
    </xdr:from>
    <xdr:to>
      <xdr:col>85</xdr:col>
      <xdr:colOff>177800</xdr:colOff>
      <xdr:row>57</xdr:row>
      <xdr:rowOff>21423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69700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7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113425</xdr:rowOff>
    </xdr:from>
    <xdr:to>
      <xdr:col>81</xdr:col>
      <xdr:colOff>101600</xdr:colOff>
      <xdr:row>57</xdr:row>
      <xdr:rowOff>43575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34702</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0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143322</xdr:rowOff>
    </xdr:from>
    <xdr:to>
      <xdr:col>76</xdr:col>
      <xdr:colOff>165100</xdr:colOff>
      <xdr:row>57</xdr:row>
      <xdr:rowOff>73472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4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64599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3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153152</xdr:rowOff>
    </xdr:from>
    <xdr:to>
      <xdr:col>72</xdr:col>
      <xdr:colOff>38100</xdr:colOff>
      <xdr:row>57</xdr:row>
      <xdr:rowOff>83302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5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74429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4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159572</xdr:rowOff>
    </xdr:from>
    <xdr:to>
      <xdr:col>67</xdr:col>
      <xdr:colOff>101600</xdr:colOff>
      <xdr:row>57</xdr:row>
      <xdr:rowOff>89722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80849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85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48048</xdr:rowOff>
    </xdr:from>
    <xdr:to>
      <xdr:col>85</xdr:col>
      <xdr:colOff>127000</xdr:colOff>
      <xdr:row>78</xdr:row>
      <xdr:rowOff>152620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421148"/>
          <a:ext cx="838200" cy="10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116758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89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152620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25720"/>
          <a:ext cx="889000" cy="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62862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39849</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4399"/>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39849</xdr:rowOff>
    </xdr:from>
    <xdr:to>
      <xdr:col>71</xdr:col>
      <xdr:colOff>177800</xdr:colOff>
      <xdr:row>79</xdr:row>
      <xdr:rowOff>43684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84399"/>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168698</xdr:rowOff>
    </xdr:from>
    <xdr:to>
      <xdr:col>85</xdr:col>
      <xdr:colOff>177800</xdr:colOff>
      <xdr:row>78</xdr:row>
      <xdr:rowOff>98848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20125</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2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101820</xdr:rowOff>
    </xdr:from>
    <xdr:to>
      <xdr:col>81</xdr:col>
      <xdr:colOff>101600</xdr:colOff>
      <xdr:row>79</xdr:row>
      <xdr:rowOff>31970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7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48497</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25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160499</xdr:rowOff>
    </xdr:from>
    <xdr:to>
      <xdr:col>72</xdr:col>
      <xdr:colOff>38100</xdr:colOff>
      <xdr:row>79</xdr:row>
      <xdr:rowOff>90649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81776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6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164334</xdr:rowOff>
    </xdr:from>
    <xdr:to>
      <xdr:col>67</xdr:col>
      <xdr:colOff>101600</xdr:colOff>
      <xdr:row>79</xdr:row>
      <xdr:rowOff>94484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85611</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63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101527</xdr:rowOff>
    </xdr:from>
    <xdr:to>
      <xdr:col>85</xdr:col>
      <xdr:colOff>127000</xdr:colOff>
      <xdr:row>95</xdr:row>
      <xdr:rowOff>144611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389277"/>
          <a:ext cx="838200" cy="4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101527</xdr:rowOff>
    </xdr:from>
    <xdr:to>
      <xdr:col>81</xdr:col>
      <xdr:colOff>50800</xdr:colOff>
      <xdr:row>96</xdr:row>
      <xdr:rowOff>32265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389277"/>
          <a:ext cx="889000" cy="10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21213</xdr:rowOff>
    </xdr:from>
    <xdr:to>
      <xdr:col>76</xdr:col>
      <xdr:colOff>114300</xdr:colOff>
      <xdr:row>96</xdr:row>
      <xdr:rowOff>32265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480413"/>
          <a:ext cx="8890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125543</xdr:rowOff>
    </xdr:from>
    <xdr:to>
      <xdr:col>71</xdr:col>
      <xdr:colOff>177800</xdr:colOff>
      <xdr:row>96</xdr:row>
      <xdr:rowOff>21213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413293"/>
          <a:ext cx="889000" cy="6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93811</xdr:rowOff>
    </xdr:from>
    <xdr:to>
      <xdr:col>85</xdr:col>
      <xdr:colOff>177800</xdr:colOff>
      <xdr:row>96</xdr:row>
      <xdr:rowOff>23961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3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116688</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23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50727</xdr:rowOff>
    </xdr:from>
    <xdr:to>
      <xdr:col>81</xdr:col>
      <xdr:colOff>101600</xdr:colOff>
      <xdr:row>95</xdr:row>
      <xdr:rowOff>152327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168854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11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152915</xdr:rowOff>
    </xdr:from>
    <xdr:to>
      <xdr:col>76</xdr:col>
      <xdr:colOff>165100</xdr:colOff>
      <xdr:row>96</xdr:row>
      <xdr:rowOff>83065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99592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21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141863</xdr:rowOff>
    </xdr:from>
    <xdr:to>
      <xdr:col>72</xdr:col>
      <xdr:colOff>38100</xdr:colOff>
      <xdr:row>96</xdr:row>
      <xdr:rowOff>72013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4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88540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20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74743</xdr:rowOff>
    </xdr:from>
    <xdr:to>
      <xdr:col>67</xdr:col>
      <xdr:colOff>101600</xdr:colOff>
      <xdr:row>96</xdr:row>
      <xdr:rowOff>4893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21420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13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民生費については保育園の運営・地方創生推進交付金事業のため、衛生費については地域熱供給システム整備事業のため、それぞれ高い水準となっている。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年度まで、繰越額の半額以上を財政調整基金にまわしていたため、改善が見られていた。その後は基幹施設建設に備え、特定目的基金に積立ており、実質単年度収支は増となっている。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連結実質赤字比率については、全会計で黒字となっている。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3870482</v>
      </c>
      <c r="BO4" s="431"/>
      <c r="BP4" s="431"/>
      <c r="BQ4" s="431"/>
      <c r="BR4" s="431"/>
      <c r="BS4" s="431"/>
      <c r="BT4" s="431"/>
      <c r="BU4" s="432"/>
      <c r="BV4" s="430">
        <v>3171799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6.4</v>
      </c>
      <c r="CU4" s="437"/>
      <c r="CV4" s="437"/>
      <c r="CW4" s="437"/>
      <c r="CX4" s="437"/>
      <c r="CY4" s="437"/>
      <c r="CZ4" s="437"/>
      <c r="DA4" s="438"/>
      <c r="DB4" s="436">
        <v>9.8000000000000007</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3786520</v>
      </c>
      <c r="BO5" s="468"/>
      <c r="BP5" s="468"/>
      <c r="BQ5" s="468"/>
      <c r="BR5" s="468"/>
      <c r="BS5" s="468"/>
      <c r="BT5" s="468"/>
      <c r="BU5" s="469"/>
      <c r="BV5" s="467">
        <v>3051786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90.2</v>
      </c>
      <c r="CU5" s="465"/>
      <c r="CV5" s="465"/>
      <c r="CW5" s="465"/>
      <c r="CX5" s="465"/>
      <c r="CY5" s="465"/>
      <c r="CZ5" s="465"/>
      <c r="DA5" s="466"/>
      <c r="DB5" s="464">
        <v>95.6</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83962</v>
      </c>
      <c r="BO6" s="468"/>
      <c r="BP6" s="468"/>
      <c r="BQ6" s="468"/>
      <c r="BR6" s="468"/>
      <c r="BS6" s="468"/>
      <c r="BT6" s="468"/>
      <c r="BU6" s="469"/>
      <c r="BV6" s="467">
        <v>120013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92.6</v>
      </c>
      <c r="CU6" s="505"/>
      <c r="CV6" s="505"/>
      <c r="CW6" s="505"/>
      <c r="CX6" s="505"/>
      <c r="CY6" s="505"/>
      <c r="CZ6" s="505"/>
      <c r="DA6" s="506"/>
      <c r="DB6" s="504">
        <v>99.2</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7676</v>
      </c>
      <c r="BO7" s="468"/>
      <c r="BP7" s="468"/>
      <c r="BQ7" s="468"/>
      <c r="BR7" s="468"/>
      <c r="BS7" s="468"/>
      <c r="BT7" s="468"/>
      <c r="BU7" s="469"/>
      <c r="BV7" s="467">
        <v>6166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1186356</v>
      </c>
      <c r="CU7" s="468"/>
      <c r="CV7" s="468"/>
      <c r="CW7" s="468"/>
      <c r="CX7" s="468"/>
      <c r="CY7" s="468"/>
      <c r="CZ7" s="468"/>
      <c r="DA7" s="469"/>
      <c r="DB7" s="467">
        <v>1161069</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102</v>
      </c>
      <c r="AV8" s="500"/>
      <c r="AW8" s="500"/>
      <c r="AX8" s="500"/>
      <c r="AY8" s="501" t="s">
        <v>109</v>
      </c>
      <c r="AZ8" s="502"/>
      <c r="BA8" s="502"/>
      <c r="BB8" s="502"/>
      <c r="BC8" s="502"/>
      <c r="BD8" s="502"/>
      <c r="BE8" s="502"/>
      <c r="BF8" s="502"/>
      <c r="BG8" s="502"/>
      <c r="BH8" s="502"/>
      <c r="BI8" s="502"/>
      <c r="BJ8" s="502"/>
      <c r="BK8" s="502"/>
      <c r="BL8" s="502"/>
      <c r="BM8" s="503"/>
      <c r="BN8" s="467">
        <v>76286</v>
      </c>
      <c r="BO8" s="468"/>
      <c r="BP8" s="468"/>
      <c r="BQ8" s="468"/>
      <c r="BR8" s="468"/>
      <c r="BS8" s="468"/>
      <c r="BT8" s="468"/>
      <c r="BU8" s="469"/>
      <c r="BV8" s="467">
        <v>113847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0.13</v>
      </c>
      <c r="CU8" s="508"/>
      <c r="CV8" s="508"/>
      <c r="CW8" s="508"/>
      <c r="CX8" s="508"/>
      <c r="CY8" s="508"/>
      <c r="CZ8" s="508"/>
      <c r="DA8" s="509"/>
      <c r="DB8" s="507">
        <v>0.13</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1472</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102</v>
      </c>
      <c r="AV9" s="500"/>
      <c r="AW9" s="500"/>
      <c r="AX9" s="500"/>
      <c r="AY9" s="501" t="s">
        <v>115</v>
      </c>
      <c r="AZ9" s="502"/>
      <c r="BA9" s="502"/>
      <c r="BB9" s="502"/>
      <c r="BC9" s="502"/>
      <c r="BD9" s="502"/>
      <c r="BE9" s="502"/>
      <c r="BF9" s="502"/>
      <c r="BG9" s="502"/>
      <c r="BH9" s="502"/>
      <c r="BI9" s="502"/>
      <c r="BJ9" s="502"/>
      <c r="BK9" s="502"/>
      <c r="BL9" s="502"/>
      <c r="BM9" s="503"/>
      <c r="BN9" s="467">
        <v>-37561</v>
      </c>
      <c r="BO9" s="468"/>
      <c r="BP9" s="468"/>
      <c r="BQ9" s="468"/>
      <c r="BR9" s="468"/>
      <c r="BS9" s="468"/>
      <c r="BT9" s="468"/>
      <c r="BU9" s="469"/>
      <c r="BV9" s="467">
        <v>-50618</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15</v>
      </c>
      <c r="CU9" s="465"/>
      <c r="CV9" s="465"/>
      <c r="CW9" s="465"/>
      <c r="CX9" s="465"/>
      <c r="CY9" s="465"/>
      <c r="CZ9" s="465"/>
      <c r="DA9" s="466"/>
      <c r="DB9" s="464">
        <v>15.6</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117</v>
      </c>
      <c r="M10" s="497"/>
      <c r="N10" s="497"/>
      <c r="O10" s="497"/>
      <c r="P10" s="497"/>
      <c r="Q10" s="498"/>
      <c r="R10" s="518">
        <v>1520</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64369</v>
      </c>
      <c r="BO10" s="468"/>
      <c r="BP10" s="468"/>
      <c r="BQ10" s="468"/>
      <c r="BR10" s="468"/>
      <c r="BS10" s="468"/>
      <c r="BT10" s="468"/>
      <c r="BU10" s="469"/>
      <c r="BV10" s="467">
        <v>32752</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12941</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1452</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102</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32700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137</v>
      </c>
      <c r="N13" s="559"/>
      <c r="O13" s="559"/>
      <c r="P13" s="559"/>
      <c r="Q13" s="560"/>
      <c r="R13" s="551">
        <v>1446</v>
      </c>
      <c r="S13" s="552"/>
      <c r="T13" s="552"/>
      <c r="U13" s="552"/>
      <c r="V13" s="553"/>
      <c r="W13" s="483" t="s">
        <v>138</v>
      </c>
      <c r="X13" s="484"/>
      <c r="Y13" s="484"/>
      <c r="Z13" s="484"/>
      <c r="AA13" s="484"/>
      <c r="AB13" s="474"/>
      <c r="AC13" s="518">
        <v>107</v>
      </c>
      <c r="AD13" s="519"/>
      <c r="AE13" s="519"/>
      <c r="AF13" s="519"/>
      <c r="AG13" s="561"/>
      <c r="AH13" s="518">
        <v>97</v>
      </c>
      <c r="AI13" s="519"/>
      <c r="AJ13" s="519"/>
      <c r="AK13" s="519"/>
      <c r="AL13" s="520"/>
      <c r="AM13" s="496" t="s">
        <v>139</v>
      </c>
      <c r="AN13" s="497"/>
      <c r="AO13" s="497"/>
      <c r="AP13" s="497"/>
      <c r="AQ13" s="497"/>
      <c r="AR13" s="497"/>
      <c r="AS13" s="497"/>
      <c r="AT13" s="498"/>
      <c r="AU13" s="499" t="s">
        <v>119</v>
      </c>
      <c r="AV13" s="500"/>
      <c r="AW13" s="500"/>
      <c r="AX13" s="500"/>
      <c r="AY13" s="501" t="s">
        <v>140</v>
      </c>
      <c r="AZ13" s="502"/>
      <c r="BA13" s="502"/>
      <c r="BB13" s="502"/>
      <c r="BC13" s="502"/>
      <c r="BD13" s="502"/>
      <c r="BE13" s="502"/>
      <c r="BF13" s="502"/>
      <c r="BG13" s="502"/>
      <c r="BH13" s="502"/>
      <c r="BI13" s="502"/>
      <c r="BJ13" s="502"/>
      <c r="BK13" s="502"/>
      <c r="BL13" s="502"/>
      <c r="BM13" s="503"/>
      <c r="BN13" s="467">
        <v>26808</v>
      </c>
      <c r="BO13" s="468"/>
      <c r="BP13" s="468"/>
      <c r="BQ13" s="468"/>
      <c r="BR13" s="468"/>
      <c r="BS13" s="468"/>
      <c r="BT13" s="468"/>
      <c r="BU13" s="469"/>
      <c r="BV13" s="467">
        <v>-37625</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8.8000000000000007</v>
      </c>
      <c r="CU13" s="465"/>
      <c r="CV13" s="465"/>
      <c r="CW13" s="465"/>
      <c r="CX13" s="465"/>
      <c r="CY13" s="465"/>
      <c r="CZ13" s="465"/>
      <c r="DA13" s="466"/>
      <c r="DB13" s="464">
        <v>8.5</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142</v>
      </c>
      <c r="M14" s="549"/>
      <c r="N14" s="549"/>
      <c r="O14" s="549"/>
      <c r="P14" s="549"/>
      <c r="Q14" s="550"/>
      <c r="R14" s="551">
        <v>1458</v>
      </c>
      <c r="S14" s="552"/>
      <c r="T14" s="552"/>
      <c r="U14" s="552"/>
      <c r="V14" s="553"/>
      <c r="W14" s="457"/>
      <c r="X14" s="458"/>
      <c r="Y14" s="458"/>
      <c r="Z14" s="458"/>
      <c r="AA14" s="458"/>
      <c r="AB14" s="447"/>
      <c r="AC14" s="554">
        <v>14.5</v>
      </c>
      <c r="AD14" s="555"/>
      <c r="AE14" s="555"/>
      <c r="AF14" s="555"/>
      <c r="AG14" s="556"/>
      <c r="AH14" s="554">
        <v>14.1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19.399999999999999</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144</v>
      </c>
      <c r="N15" s="559"/>
      <c r="O15" s="559"/>
      <c r="P15" s="559"/>
      <c r="Q15" s="560"/>
      <c r="R15" s="551">
        <v>1455</v>
      </c>
      <c r="S15" s="552"/>
      <c r="T15" s="552"/>
      <c r="U15" s="552"/>
      <c r="V15" s="553"/>
      <c r="W15" s="483" t="s">
        <v>145</v>
      </c>
      <c r="X15" s="484"/>
      <c r="Y15" s="484"/>
      <c r="Z15" s="484"/>
      <c r="AA15" s="484"/>
      <c r="AB15" s="474"/>
      <c r="AC15" s="518">
        <v>246</v>
      </c>
      <c r="AD15" s="519"/>
      <c r="AE15" s="519"/>
      <c r="AF15" s="519"/>
      <c r="AG15" s="561"/>
      <c r="AH15" s="518">
        <v>207</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149396</v>
      </c>
      <c r="BO15" s="431"/>
      <c r="BP15" s="431"/>
      <c r="BQ15" s="431"/>
      <c r="BR15" s="431"/>
      <c r="BS15" s="431"/>
      <c r="BT15" s="431"/>
      <c r="BU15" s="432"/>
      <c r="BV15" s="430">
        <v>141883</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33.200000000000003</v>
      </c>
      <c r="AD16" s="555"/>
      <c r="AE16" s="555"/>
      <c r="AF16" s="555"/>
      <c r="AG16" s="556"/>
      <c r="AH16" s="554">
        <v>30</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1120974</v>
      </c>
      <c r="BO16" s="468"/>
      <c r="BP16" s="468"/>
      <c r="BQ16" s="468"/>
      <c r="BR16" s="468"/>
      <c r="BS16" s="468"/>
      <c r="BT16" s="468"/>
      <c r="BU16" s="469"/>
      <c r="BV16" s="467">
        <v>1083207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387</v>
      </c>
      <c r="AD17" s="519"/>
      <c r="AE17" s="519"/>
      <c r="AF17" s="519"/>
      <c r="AG17" s="561"/>
      <c r="AH17" s="518">
        <v>385</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183460</v>
      </c>
      <c r="BO17" s="468"/>
      <c r="BP17" s="468"/>
      <c r="BQ17" s="468"/>
      <c r="BR17" s="468"/>
      <c r="BS17" s="468"/>
      <c r="BT17" s="468"/>
      <c r="BU17" s="469"/>
      <c r="BV17" s="467">
        <v>175824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155</v>
      </c>
      <c r="C18" s="510"/>
      <c r="D18" s="510"/>
      <c r="E18" s="582"/>
      <c r="F18" s="582"/>
      <c r="G18" s="582"/>
      <c r="H18" s="582"/>
      <c r="I18" s="582"/>
      <c r="J18" s="582"/>
      <c r="K18" s="582"/>
      <c r="L18" s="583">
        <v>57.97</v>
      </c>
      <c r="M18" s="583"/>
      <c r="N18" s="583"/>
      <c r="O18" s="583"/>
      <c r="P18" s="583"/>
      <c r="Q18" s="583"/>
      <c r="R18" s="584"/>
      <c r="S18" s="584"/>
      <c r="T18" s="584"/>
      <c r="U18" s="584"/>
      <c r="V18" s="585"/>
      <c r="W18" s="485"/>
      <c r="X18" s="486"/>
      <c r="Y18" s="486"/>
      <c r="Z18" s="486"/>
      <c r="AA18" s="486"/>
      <c r="AB18" s="477"/>
      <c r="AC18" s="586">
        <v>52.3</v>
      </c>
      <c r="AD18" s="587"/>
      <c r="AE18" s="587"/>
      <c r="AF18" s="587"/>
      <c r="AG18" s="588"/>
      <c r="AH18" s="586">
        <v>55.9</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1115631</v>
      </c>
      <c r="BO18" s="468"/>
      <c r="BP18" s="468"/>
      <c r="BQ18" s="468"/>
      <c r="BR18" s="468"/>
      <c r="BS18" s="468"/>
      <c r="BT18" s="468"/>
      <c r="BU18" s="469"/>
      <c r="BV18" s="467">
        <v>1177817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157</v>
      </c>
      <c r="C19" s="510"/>
      <c r="D19" s="510"/>
      <c r="E19" s="582"/>
      <c r="F19" s="582"/>
      <c r="G19" s="582"/>
      <c r="H19" s="582"/>
      <c r="I19" s="582"/>
      <c r="J19" s="582"/>
      <c r="K19" s="582"/>
      <c r="L19" s="590">
        <v>25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1674684</v>
      </c>
      <c r="BO19" s="468"/>
      <c r="BP19" s="468"/>
      <c r="BQ19" s="468"/>
      <c r="BR19" s="468"/>
      <c r="BS19" s="468"/>
      <c r="BT19" s="468"/>
      <c r="BU19" s="469"/>
      <c r="BV19" s="467">
        <v>1742234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159</v>
      </c>
      <c r="C20" s="510"/>
      <c r="D20" s="510"/>
      <c r="E20" s="582"/>
      <c r="F20" s="582"/>
      <c r="G20" s="582"/>
      <c r="H20" s="582"/>
      <c r="I20" s="582"/>
      <c r="J20" s="582"/>
      <c r="K20" s="582"/>
      <c r="L20" s="590">
        <v>561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0" t="s">
        <v>165</v>
      </c>
      <c r="AI22" s="484"/>
      <c r="AJ22" s="484"/>
      <c r="AK22" s="484"/>
      <c r="AL22" s="474"/>
      <c r="AM22" s="630" t="s">
        <v>166</v>
      </c>
      <c r="AN22" s="631"/>
      <c r="AO22" s="631"/>
      <c r="AP22" s="631"/>
      <c r="AQ22" s="631"/>
      <c r="AR22" s="632"/>
      <c r="AS22" s="613" t="s">
        <v>163</v>
      </c>
      <c r="AT22" s="614"/>
      <c r="AU22" s="614"/>
      <c r="AV22" s="614"/>
      <c r="AW22" s="614"/>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3"/>
      <c r="AN23" s="634"/>
      <c r="AO23" s="634"/>
      <c r="AP23" s="634"/>
      <c r="AQ23" s="634"/>
      <c r="AR23" s="635"/>
      <c r="AS23" s="616"/>
      <c r="AT23" s="617"/>
      <c r="AU23" s="617"/>
      <c r="AV23" s="617"/>
      <c r="AW23" s="617"/>
      <c r="AX23" s="637"/>
      <c r="AY23" s="427" t="s">
        <v>167</v>
      </c>
      <c r="AZ23" s="428"/>
      <c r="BA23" s="428"/>
      <c r="BB23" s="428"/>
      <c r="BC23" s="428"/>
      <c r="BD23" s="428"/>
      <c r="BE23" s="428"/>
      <c r="BF23" s="428"/>
      <c r="BG23" s="428"/>
      <c r="BH23" s="428"/>
      <c r="BI23" s="428"/>
      <c r="BJ23" s="428"/>
      <c r="BK23" s="428"/>
      <c r="BL23" s="428"/>
      <c r="BM23" s="429"/>
      <c r="BN23" s="467">
        <v>3779497</v>
      </c>
      <c r="BO23" s="468"/>
      <c r="BP23" s="468"/>
      <c r="BQ23" s="468"/>
      <c r="BR23" s="468"/>
      <c r="BS23" s="468"/>
      <c r="BT23" s="468"/>
      <c r="BU23" s="469"/>
      <c r="BV23" s="467">
        <v>2794616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168</v>
      </c>
      <c r="F24" s="497"/>
      <c r="G24" s="497"/>
      <c r="H24" s="497"/>
      <c r="I24" s="497"/>
      <c r="J24" s="497"/>
      <c r="K24" s="498"/>
      <c r="L24" s="518">
        <v>1</v>
      </c>
      <c r="M24" s="519"/>
      <c r="N24" s="519"/>
      <c r="O24" s="519"/>
      <c r="P24" s="561"/>
      <c r="Q24" s="518">
        <v>6500</v>
      </c>
      <c r="R24" s="519"/>
      <c r="S24" s="519"/>
      <c r="T24" s="519"/>
      <c r="U24" s="519"/>
      <c r="V24" s="561"/>
      <c r="W24" s="620"/>
      <c r="X24" s="608"/>
      <c r="Y24" s="609"/>
      <c r="Z24" s="517" t="s">
        <v>169</v>
      </c>
      <c r="AA24" s="497"/>
      <c r="AB24" s="497"/>
      <c r="AC24" s="497"/>
      <c r="AD24" s="497"/>
      <c r="AE24" s="497"/>
      <c r="AF24" s="497"/>
      <c r="AG24" s="498"/>
      <c r="AH24" s="518">
        <v>33</v>
      </c>
      <c r="AI24" s="519"/>
      <c r="AJ24" s="519"/>
      <c r="AK24" s="519"/>
      <c r="AL24" s="561"/>
      <c r="AM24" s="518">
        <v>99825</v>
      </c>
      <c r="AN24" s="519"/>
      <c r="AO24" s="519"/>
      <c r="AP24" s="519"/>
      <c r="AQ24" s="519"/>
      <c r="AR24" s="561"/>
      <c r="AS24" s="518">
        <v>3025</v>
      </c>
      <c r="AT24" s="519"/>
      <c r="AU24" s="519"/>
      <c r="AV24" s="519"/>
      <c r="AW24" s="519"/>
      <c r="AX24" s="520"/>
      <c r="AY24" s="638" t="s">
        <v>170</v>
      </c>
      <c r="AZ24" s="639"/>
      <c r="BA24" s="639"/>
      <c r="BB24" s="639"/>
      <c r="BC24" s="639"/>
      <c r="BD24" s="639"/>
      <c r="BE24" s="639"/>
      <c r="BF24" s="639"/>
      <c r="BG24" s="639"/>
      <c r="BH24" s="639"/>
      <c r="BI24" s="639"/>
      <c r="BJ24" s="639"/>
      <c r="BK24" s="639"/>
      <c r="BL24" s="639"/>
      <c r="BM24" s="640"/>
      <c r="BN24" s="467">
        <v>3193627</v>
      </c>
      <c r="BO24" s="468"/>
      <c r="BP24" s="468"/>
      <c r="BQ24" s="468"/>
      <c r="BR24" s="468"/>
      <c r="BS24" s="468"/>
      <c r="BT24" s="468"/>
      <c r="BU24" s="469"/>
      <c r="BV24" s="467">
        <v>2477815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171</v>
      </c>
      <c r="F25" s="497"/>
      <c r="G25" s="497"/>
      <c r="H25" s="497"/>
      <c r="I25" s="497"/>
      <c r="J25" s="497"/>
      <c r="K25" s="498"/>
      <c r="L25" s="518">
        <v>1</v>
      </c>
      <c r="M25" s="519"/>
      <c r="N25" s="519"/>
      <c r="O25" s="519"/>
      <c r="P25" s="561"/>
      <c r="Q25" s="518">
        <v>5500</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173</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887850</v>
      </c>
      <c r="BO25" s="431"/>
      <c r="BP25" s="431"/>
      <c r="BQ25" s="431"/>
      <c r="BR25" s="431"/>
      <c r="BS25" s="431"/>
      <c r="BT25" s="431"/>
      <c r="BU25" s="432"/>
      <c r="BV25" s="430">
        <v>1762026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175</v>
      </c>
      <c r="F26" s="497"/>
      <c r="G26" s="497"/>
      <c r="H26" s="497"/>
      <c r="I26" s="497"/>
      <c r="J26" s="497"/>
      <c r="K26" s="498"/>
      <c r="L26" s="518">
        <v>1</v>
      </c>
      <c r="M26" s="519"/>
      <c r="N26" s="519"/>
      <c r="O26" s="519"/>
      <c r="P26" s="561"/>
      <c r="Q26" s="518">
        <v>5200</v>
      </c>
      <c r="R26" s="519"/>
      <c r="S26" s="519"/>
      <c r="T26" s="519"/>
      <c r="U26" s="519"/>
      <c r="V26" s="561"/>
      <c r="W26" s="620"/>
      <c r="X26" s="608"/>
      <c r="Y26" s="609"/>
      <c r="Z26" s="517" t="s">
        <v>176</v>
      </c>
      <c r="AA26" s="644"/>
      <c r="AB26" s="644"/>
      <c r="AC26" s="644"/>
      <c r="AD26" s="644"/>
      <c r="AE26" s="644"/>
      <c r="AF26" s="644"/>
      <c r="AG26" s="645"/>
      <c r="AH26" s="518" t="s">
        <v>173</v>
      </c>
      <c r="AI26" s="519"/>
      <c r="AJ26" s="519"/>
      <c r="AK26" s="519"/>
      <c r="AL26" s="561"/>
      <c r="AM26" s="518" t="s">
        <v>173</v>
      </c>
      <c r="AN26" s="519"/>
      <c r="AO26" s="519"/>
      <c r="AP26" s="519"/>
      <c r="AQ26" s="519"/>
      <c r="AR26" s="561"/>
      <c r="AS26" s="518" t="s">
        <v>173</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173</v>
      </c>
      <c r="BO26" s="468"/>
      <c r="BP26" s="468"/>
      <c r="BQ26" s="468"/>
      <c r="BR26" s="468"/>
      <c r="BS26" s="468"/>
      <c r="BT26" s="468"/>
      <c r="BU26" s="469"/>
      <c r="BV26" s="467" t="s">
        <v>173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178</v>
      </c>
      <c r="F27" s="497"/>
      <c r="G27" s="497"/>
      <c r="H27" s="497"/>
      <c r="I27" s="497"/>
      <c r="J27" s="497"/>
      <c r="K27" s="498"/>
      <c r="L27" s="518">
        <v>1</v>
      </c>
      <c r="M27" s="519"/>
      <c r="N27" s="519"/>
      <c r="O27" s="519"/>
      <c r="P27" s="561"/>
      <c r="Q27" s="518">
        <v>2630</v>
      </c>
      <c r="R27" s="519"/>
      <c r="S27" s="519"/>
      <c r="T27" s="519"/>
      <c r="U27" s="519"/>
      <c r="V27" s="561"/>
      <c r="W27" s="620"/>
      <c r="X27" s="608"/>
      <c r="Y27" s="609"/>
      <c r="Z27" s="517" t="s">
        <v>179</v>
      </c>
      <c r="AA27" s="497"/>
      <c r="AB27" s="497"/>
      <c r="AC27" s="497"/>
      <c r="AD27" s="497"/>
      <c r="AE27" s="497"/>
      <c r="AF27" s="497"/>
      <c r="AG27" s="498"/>
      <c r="AH27" s="518">
        <v>5</v>
      </c>
      <c r="AI27" s="519"/>
      <c r="AJ27" s="519"/>
      <c r="AK27" s="519"/>
      <c r="AL27" s="561"/>
      <c r="AM27" s="518">
        <v>12760</v>
      </c>
      <c r="AN27" s="519"/>
      <c r="AO27" s="519"/>
      <c r="AP27" s="519"/>
      <c r="AQ27" s="519"/>
      <c r="AR27" s="561"/>
      <c r="AS27" s="518">
        <v>2552</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1" t="s">
        <v>173</v>
      </c>
      <c r="BO27" s="642"/>
      <c r="BP27" s="642"/>
      <c r="BQ27" s="642"/>
      <c r="BR27" s="642"/>
      <c r="BS27" s="642"/>
      <c r="BT27" s="642"/>
      <c r="BU27" s="643"/>
      <c r="BV27" s="641" t="s">
        <v>173</v>
      </c>
      <c r="BW27" s="642"/>
      <c r="BX27" s="642"/>
      <c r="BY27" s="642"/>
      <c r="BZ27" s="642"/>
      <c r="CA27" s="642"/>
      <c r="CB27" s="642"/>
      <c r="CC27" s="643"/>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181</v>
      </c>
      <c r="F28" s="497"/>
      <c r="G28" s="497"/>
      <c r="H28" s="497"/>
      <c r="I28" s="497"/>
      <c r="J28" s="497"/>
      <c r="K28" s="498"/>
      <c r="L28" s="518">
        <v>1</v>
      </c>
      <c r="M28" s="519"/>
      <c r="N28" s="519"/>
      <c r="O28" s="519"/>
      <c r="P28" s="561"/>
      <c r="Q28" s="518">
        <v>2200</v>
      </c>
      <c r="R28" s="519"/>
      <c r="S28" s="519"/>
      <c r="T28" s="519"/>
      <c r="U28" s="519"/>
      <c r="V28" s="561"/>
      <c r="W28" s="620"/>
      <c r="X28" s="608"/>
      <c r="Y28" s="609"/>
      <c r="Z28" s="517" t="s">
        <v>182</v>
      </c>
      <c r="AA28" s="497"/>
      <c r="AB28" s="497"/>
      <c r="AC28" s="497"/>
      <c r="AD28" s="497"/>
      <c r="AE28" s="497"/>
      <c r="AF28" s="497"/>
      <c r="AG28" s="498"/>
      <c r="AH28" s="518" t="s">
        <v>183</v>
      </c>
      <c r="AI28" s="519"/>
      <c r="AJ28" s="519"/>
      <c r="AK28" s="519"/>
      <c r="AL28" s="561"/>
      <c r="AM28" s="518" t="s">
        <v>173</v>
      </c>
      <c r="AN28" s="519"/>
      <c r="AO28" s="519"/>
      <c r="AP28" s="519"/>
      <c r="AQ28" s="519"/>
      <c r="AR28" s="561"/>
      <c r="AS28" s="518" t="s">
        <v>173</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159098</v>
      </c>
      <c r="BO28" s="431"/>
      <c r="BP28" s="431"/>
      <c r="BQ28" s="431"/>
      <c r="BR28" s="431"/>
      <c r="BS28" s="431"/>
      <c r="BT28" s="431"/>
      <c r="BU28" s="432"/>
      <c r="BV28" s="430">
        <v>94729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185</v>
      </c>
      <c r="F29" s="497"/>
      <c r="G29" s="497"/>
      <c r="H29" s="497"/>
      <c r="I29" s="497"/>
      <c r="J29" s="497"/>
      <c r="K29" s="498"/>
      <c r="L29" s="518">
        <v>6</v>
      </c>
      <c r="M29" s="519"/>
      <c r="N29" s="519"/>
      <c r="O29" s="519"/>
      <c r="P29" s="561"/>
      <c r="Q29" s="518">
        <v>2000</v>
      </c>
      <c r="R29" s="519"/>
      <c r="S29" s="519"/>
      <c r="T29" s="519"/>
      <c r="U29" s="519"/>
      <c r="V29" s="561"/>
      <c r="W29" s="621"/>
      <c r="X29" s="622"/>
      <c r="Y29" s="623"/>
      <c r="Z29" s="517" t="s">
        <v>186</v>
      </c>
      <c r="AA29" s="497"/>
      <c r="AB29" s="497"/>
      <c r="AC29" s="497"/>
      <c r="AD29" s="497"/>
      <c r="AE29" s="497"/>
      <c r="AF29" s="497"/>
      <c r="AG29" s="498"/>
      <c r="AH29" s="518">
        <v>38</v>
      </c>
      <c r="AI29" s="519"/>
      <c r="AJ29" s="519"/>
      <c r="AK29" s="519"/>
      <c r="AL29" s="561"/>
      <c r="AM29" s="518">
        <v>112585</v>
      </c>
      <c r="AN29" s="519"/>
      <c r="AO29" s="519"/>
      <c r="AP29" s="519"/>
      <c r="AQ29" s="519"/>
      <c r="AR29" s="561"/>
      <c r="AS29" s="518">
        <v>2963</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220679</v>
      </c>
      <c r="BO29" s="468"/>
      <c r="BP29" s="468"/>
      <c r="BQ29" s="468"/>
      <c r="BR29" s="468"/>
      <c r="BS29" s="468"/>
      <c r="BT29" s="468"/>
      <c r="BU29" s="469"/>
      <c r="BV29" s="467">
        <v>216908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94.2</v>
      </c>
      <c r="AI30" s="587"/>
      <c r="AJ30" s="587"/>
      <c r="AK30" s="587"/>
      <c r="AL30" s="587"/>
      <c r="AM30" s="587"/>
      <c r="AN30" s="587"/>
      <c r="AO30" s="587"/>
      <c r="AP30" s="587"/>
      <c r="AQ30" s="587"/>
      <c r="AR30" s="587"/>
      <c r="AS30" s="587"/>
      <c r="AT30" s="587"/>
      <c r="AU30" s="587"/>
      <c r="AV30" s="587"/>
      <c r="AW30" s="587"/>
      <c r="AX30" s="589"/>
      <c r="AY30" s="652"/>
      <c r="AZ30" s="653"/>
      <c r="BA30" s="653"/>
      <c r="BB30" s="654"/>
      <c r="BC30" s="638" t="s">
        <v>50</v>
      </c>
      <c r="BD30" s="639"/>
      <c r="BE30" s="639"/>
      <c r="BF30" s="639"/>
      <c r="BG30" s="639"/>
      <c r="BH30" s="639"/>
      <c r="BI30" s="639"/>
      <c r="BJ30" s="639"/>
      <c r="BK30" s="639"/>
      <c r="BL30" s="639"/>
      <c r="BM30" s="640"/>
      <c r="BN30" s="641">
        <v>1043499</v>
      </c>
      <c r="BO30" s="642"/>
      <c r="BP30" s="642"/>
      <c r="BQ30" s="642"/>
      <c r="BR30" s="642"/>
      <c r="BS30" s="642"/>
      <c r="BT30" s="642"/>
      <c r="BU30" s="643"/>
      <c r="BV30" s="641">
        <v>1076643</v>
      </c>
      <c r="BW30" s="642"/>
      <c r="BX30" s="642"/>
      <c r="BY30" s="642"/>
      <c r="BZ30" s="642"/>
      <c r="CA30" s="642"/>
      <c r="CB30" s="642"/>
      <c r="CC30" s="64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197</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195</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西粟倉村国民健康保険事業勘定特別会計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西粟倉村簡易水道事業特別会計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美作養護老人ホーム組合（養護老人ホーム会計）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森林管理特別会計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西粟倉村国民健康保険施設勘定特別会計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西粟倉村農業集落排水事業特別会計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美作養護老人ホーム組合（特別養護老人ホーム会計）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西粟倉村介護保険事業勘定特別会計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美作養護老人ホーム組合（訪問介護事業特別会計）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西粟倉村後期高齢者医療事業特別会計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勝英衛生施設組合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7</v>
      </c>
      <c r="V38" s="656"/>
      <c r="W38" s="657" t="str">
        <f>IF('各会計、関係団体の財政状況及び健全化判断比率'!B32="","",'各会計、関係団体の財政状況及び健全化判断比率'!B32)</f>
        <v>西粟倉村介護サービス事業勘定特別会計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4Ydq9Q+R7FwQGkjSpSMy7UYkKNQnvdNyEwsFu45o06GaSwlmnW7+H6yKbFoh5p4QuPGo+bNDUTRfP/i6QX4r5g==" saltValue="0/MY7K4PUOcRfZe9CsW/6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54" t="s">
        <v>573</v>
      </c>
      <c r="D34" s="1254"/>
      <c r="E34" s="1255"/>
      <c r="F34" s="32">
        <v>14.15</v>
      </c>
      <c r="G34" s="33">
        <v>6.2</v>
      </c>
      <c r="H34" s="33">
        <v>14.26</v>
      </c>
      <c r="I34" s="33">
        <v>9.8000000000000007</v>
      </c>
      <c r="J34" s="34">
        <v>6.43</v>
      </c>
      <c r="K34" s="22"/>
      <c r="L34" s="22"/>
      <c r="M34" s="22"/>
      <c r="N34" s="22"/>
      <c r="O34" s="22"/>
      <c r="P34" s="22"/>
    </row>
    <row r="35" spans="1:16" ht="39" customHeight="1" x14ac:dyDescent="0.2">
      <c r="A35" s="22"/>
      <c r="B35" s="35"/>
      <c r="C35" s="1248" t="s">
        <v>574</v>
      </c>
      <c r="D35" s="1249"/>
      <c r="E35" s="1250"/>
      <c r="F35" s="36">
        <v>2.2400000000000002</v>
      </c>
      <c r="G35" s="37">
        <v>1.69</v>
      </c>
      <c r="H35" s="37">
        <v>4.6100000000000003</v>
      </c>
      <c r="I35" s="37">
        <v>2.13</v>
      </c>
      <c r="J35" s="38">
        <v>1.78</v>
      </c>
      <c r="K35" s="22"/>
      <c r="L35" s="22"/>
      <c r="M35" s="22"/>
      <c r="N35" s="22"/>
      <c r="O35" s="22"/>
      <c r="P35" s="22"/>
    </row>
    <row r="36" spans="1:16" ht="39" customHeight="1" x14ac:dyDescent="0.2">
      <c r="A36" s="22"/>
      <c r="B36" s="35"/>
      <c r="C36" s="1248" t="s">
        <v>575</v>
      </c>
      <c r="D36" s="1249"/>
      <c r="E36" s="1250"/>
      <c r="F36" s="36">
        <v>0.37</v>
      </c>
      <c r="G36" s="37">
        <v>0.78</v>
      </c>
      <c r="H36" s="37">
        <v>0.89</v>
      </c>
      <c r="I36" s="37">
        <v>1.18</v>
      </c>
      <c r="J36" s="38">
        <v>1.77</v>
      </c>
      <c r="K36" s="22"/>
      <c r="L36" s="22"/>
      <c r="M36" s="22"/>
      <c r="N36" s="22"/>
      <c r="O36" s="22"/>
      <c r="P36" s="22"/>
    </row>
    <row r="37" spans="1:16" ht="39" customHeight="1" x14ac:dyDescent="0.2">
      <c r="A37" s="22"/>
      <c r="B37" s="35"/>
      <c r="C37" s="1248" t="s">
        <v>576</v>
      </c>
      <c r="D37" s="1249"/>
      <c r="E37" s="1250"/>
      <c r="F37" s="36">
        <v>0</v>
      </c>
      <c r="G37" s="37">
        <v>0.05</v>
      </c>
      <c r="H37" s="37">
        <v>0.05</v>
      </c>
      <c r="I37" s="37">
        <v>0.3</v>
      </c>
      <c r="J37" s="38">
        <v>0.46</v>
      </c>
      <c r="K37" s="22"/>
      <c r="L37" s="22"/>
      <c r="M37" s="22"/>
      <c r="N37" s="22"/>
      <c r="O37" s="22"/>
      <c r="P37" s="22"/>
    </row>
    <row r="38" spans="1:16" ht="39" customHeight="1" x14ac:dyDescent="0.2">
      <c r="A38" s="22"/>
      <c r="B38" s="35"/>
      <c r="C38" s="1248" t="s">
        <v>577</v>
      </c>
      <c r="D38" s="1249"/>
      <c r="E38" s="1250"/>
      <c r="F38" s="36">
        <v>0.8</v>
      </c>
      <c r="G38" s="37">
        <v>1.05</v>
      </c>
      <c r="H38" s="37">
        <v>0.15</v>
      </c>
      <c r="I38" s="37">
        <v>0.28999999999999998</v>
      </c>
      <c r="J38" s="38">
        <v>0.41</v>
      </c>
      <c r="K38" s="22"/>
      <c r="L38" s="22"/>
      <c r="M38" s="22"/>
      <c r="N38" s="22"/>
      <c r="O38" s="22"/>
      <c r="P38" s="22"/>
    </row>
    <row r="39" spans="1:16" ht="39" customHeight="1" x14ac:dyDescent="0.2">
      <c r="A39" s="22"/>
      <c r="B39" s="35"/>
      <c r="C39" s="1248" t="s">
        <v>578</v>
      </c>
      <c r="D39" s="1249"/>
      <c r="E39" s="1250"/>
      <c r="F39" s="36">
        <v>0</v>
      </c>
      <c r="G39" s="37">
        <v>0</v>
      </c>
      <c r="H39" s="37">
        <v>0</v>
      </c>
      <c r="I39" s="37">
        <v>0</v>
      </c>
      <c r="J39" s="38">
        <v>0</v>
      </c>
      <c r="K39" s="22"/>
      <c r="L39" s="22"/>
      <c r="M39" s="22"/>
      <c r="N39" s="22"/>
      <c r="O39" s="22"/>
      <c r="P39" s="22"/>
    </row>
    <row r="40" spans="1:16" ht="39" customHeight="1" x14ac:dyDescent="0.2">
      <c r="A40" s="22"/>
      <c r="B40" s="35"/>
      <c r="C40" s="1248" t="s">
        <v>579</v>
      </c>
      <c r="D40" s="1249"/>
      <c r="E40" s="1250"/>
      <c r="F40" s="36">
        <v>0.01</v>
      </c>
      <c r="G40" s="37">
        <v>0</v>
      </c>
      <c r="H40" s="37">
        <v>0</v>
      </c>
      <c r="I40" s="37">
        <v>0</v>
      </c>
      <c r="J40" s="38">
        <v>0</v>
      </c>
      <c r="K40" s="22"/>
      <c r="L40" s="22"/>
      <c r="M40" s="22"/>
      <c r="N40" s="22"/>
      <c r="O40" s="22"/>
      <c r="P40" s="22"/>
    </row>
    <row r="41" spans="1:16" ht="39" customHeight="1" x14ac:dyDescent="0.2">
      <c r="A41" s="22"/>
      <c r="B41" s="35"/>
      <c r="C41" s="1248" t="s">
        <v>580</v>
      </c>
      <c r="D41" s="1249"/>
      <c r="E41" s="1250"/>
      <c r="F41" s="36">
        <v>0.01</v>
      </c>
      <c r="G41" s="37">
        <v>0</v>
      </c>
      <c r="H41" s="37">
        <v>0</v>
      </c>
      <c r="I41" s="37">
        <v>0</v>
      </c>
      <c r="J41" s="38">
        <v>0</v>
      </c>
      <c r="K41" s="22"/>
      <c r="L41" s="22"/>
      <c r="M41" s="22"/>
      <c r="N41" s="22"/>
      <c r="O41" s="22"/>
      <c r="P41" s="22"/>
    </row>
    <row r="42" spans="1:16" ht="39" customHeight="1" x14ac:dyDescent="0.2">
      <c r="A42" s="22"/>
      <c r="B42" s="39"/>
      <c r="C42" s="1248" t="s">
        <v>581</v>
      </c>
      <c r="D42" s="1249"/>
      <c r="E42" s="1250"/>
      <c r="F42" s="36" t="s">
        <v>523</v>
      </c>
      <c r="G42" s="37" t="s">
        <v>523</v>
      </c>
      <c r="H42" s="37" t="s">
        <v>523</v>
      </c>
      <c r="I42" s="37" t="s">
        <v>523</v>
      </c>
      <c r="J42" s="38" t="s">
        <v>523</v>
      </c>
      <c r="K42" s="22"/>
      <c r="L42" s="22"/>
      <c r="M42" s="22"/>
      <c r="N42" s="22"/>
      <c r="O42" s="22"/>
      <c r="P42" s="22"/>
    </row>
    <row r="43" spans="1:16" ht="39" customHeight="1" thickBot="1" x14ac:dyDescent="0.25">
      <c r="A43" s="22"/>
      <c r="B43" s="40"/>
      <c r="C43" s="1251" t="s">
        <v>582</v>
      </c>
      <c r="D43" s="1252"/>
      <c r="E43" s="1253"/>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ENAry/bJuEq6NypI9u9GWytXtTuVpF+foGnS7eiL/nG6y/pld51C17g6KWw8FXq2wj6XByjO2NhXbjYVHq1vg==" saltValue="RWGL0/4gumXlxCewuyLA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6"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56" t="s">
        <v>11</v>
      </c>
      <c r="C45" s="1257"/>
      <c r="D45" s="58"/>
      <c r="E45" s="1262" t="s">
        <v>12</v>
      </c>
      <c r="F45" s="1262"/>
      <c r="G45" s="1262"/>
      <c r="H45" s="1262"/>
      <c r="I45" s="1262"/>
      <c r="J45" s="1263"/>
      <c r="K45" s="59">
        <v>275</v>
      </c>
      <c r="L45" s="60">
        <v>269</v>
      </c>
      <c r="M45" s="60">
        <v>265</v>
      </c>
      <c r="N45" s="60">
        <v>292</v>
      </c>
      <c r="O45" s="61">
        <v>285</v>
      </c>
      <c r="P45" s="48"/>
      <c r="Q45" s="48"/>
      <c r="R45" s="48"/>
      <c r="S45" s="48"/>
      <c r="T45" s="48"/>
      <c r="U45" s="48"/>
    </row>
    <row r="46" spans="1:21" ht="30.75" customHeight="1" x14ac:dyDescent="0.2">
      <c r="A46" s="48"/>
      <c r="B46" s="1258"/>
      <c r="C46" s="1259"/>
      <c r="D46" s="62"/>
      <c r="E46" s="1264" t="s">
        <v>13</v>
      </c>
      <c r="F46" s="1264"/>
      <c r="G46" s="1264"/>
      <c r="H46" s="1264"/>
      <c r="I46" s="1264"/>
      <c r="J46" s="1265"/>
      <c r="K46" s="63" t="s">
        <v>523</v>
      </c>
      <c r="L46" s="64" t="s">
        <v>523</v>
      </c>
      <c r="M46" s="64" t="s">
        <v>523</v>
      </c>
      <c r="N46" s="64" t="s">
        <v>523</v>
      </c>
      <c r="O46" s="65" t="s">
        <v>523</v>
      </c>
      <c r="P46" s="48"/>
      <c r="Q46" s="48"/>
      <c r="R46" s="48"/>
      <c r="S46" s="48"/>
      <c r="T46" s="48"/>
      <c r="U46" s="48"/>
    </row>
    <row r="47" spans="1:21" ht="30.75" customHeight="1" x14ac:dyDescent="0.2">
      <c r="A47" s="48"/>
      <c r="B47" s="1258"/>
      <c r="C47" s="1259"/>
      <c r="D47" s="62"/>
      <c r="E47" s="1264" t="s">
        <v>14</v>
      </c>
      <c r="F47" s="1264"/>
      <c r="G47" s="1264"/>
      <c r="H47" s="1264"/>
      <c r="I47" s="1264"/>
      <c r="J47" s="1265"/>
      <c r="K47" s="63" t="s">
        <v>523</v>
      </c>
      <c r="L47" s="64" t="s">
        <v>523</v>
      </c>
      <c r="M47" s="64" t="s">
        <v>523</v>
      </c>
      <c r="N47" s="64" t="s">
        <v>523</v>
      </c>
      <c r="O47" s="65" t="s">
        <v>523</v>
      </c>
      <c r="P47" s="48"/>
      <c r="Q47" s="48"/>
      <c r="R47" s="48"/>
      <c r="S47" s="48"/>
      <c r="T47" s="48"/>
      <c r="U47" s="48"/>
    </row>
    <row r="48" spans="1:21" ht="30.75" customHeight="1" x14ac:dyDescent="0.2">
      <c r="A48" s="48"/>
      <c r="B48" s="1258"/>
      <c r="C48" s="1259"/>
      <c r="D48" s="62"/>
      <c r="E48" s="1264" t="s">
        <v>15</v>
      </c>
      <c r="F48" s="1264"/>
      <c r="G48" s="1264"/>
      <c r="H48" s="1264"/>
      <c r="I48" s="1264"/>
      <c r="J48" s="1265"/>
      <c r="K48" s="63">
        <v>67</v>
      </c>
      <c r="L48" s="64">
        <v>66</v>
      </c>
      <c r="M48" s="64">
        <v>57</v>
      </c>
      <c r="N48" s="64">
        <v>72</v>
      </c>
      <c r="O48" s="65">
        <v>64</v>
      </c>
      <c r="P48" s="48"/>
      <c r="Q48" s="48"/>
      <c r="R48" s="48"/>
      <c r="S48" s="48"/>
      <c r="T48" s="48"/>
      <c r="U48" s="48"/>
    </row>
    <row r="49" spans="1:21" ht="30.75" customHeight="1" x14ac:dyDescent="0.2">
      <c r="A49" s="48"/>
      <c r="B49" s="1258"/>
      <c r="C49" s="1259"/>
      <c r="D49" s="62"/>
      <c r="E49" s="1264" t="s">
        <v>16</v>
      </c>
      <c r="F49" s="1264"/>
      <c r="G49" s="1264"/>
      <c r="H49" s="1264"/>
      <c r="I49" s="1264"/>
      <c r="J49" s="1265"/>
      <c r="K49" s="63" t="s">
        <v>523</v>
      </c>
      <c r="L49" s="64" t="s">
        <v>523</v>
      </c>
      <c r="M49" s="64">
        <v>0</v>
      </c>
      <c r="N49" s="64" t="s">
        <v>523</v>
      </c>
      <c r="O49" s="65" t="s">
        <v>523</v>
      </c>
      <c r="P49" s="48"/>
      <c r="Q49" s="48"/>
      <c r="R49" s="48"/>
      <c r="S49" s="48"/>
      <c r="T49" s="48"/>
      <c r="U49" s="48"/>
    </row>
    <row r="50" spans="1:21" ht="30.75" customHeight="1" x14ac:dyDescent="0.2">
      <c r="A50" s="48"/>
      <c r="B50" s="1258"/>
      <c r="C50" s="1259"/>
      <c r="D50" s="62"/>
      <c r="E50" s="1264" t="s">
        <v>17</v>
      </c>
      <c r="F50" s="1264"/>
      <c r="G50" s="1264"/>
      <c r="H50" s="1264"/>
      <c r="I50" s="1264"/>
      <c r="J50" s="1265"/>
      <c r="K50" s="63" t="s">
        <v>523</v>
      </c>
      <c r="L50" s="64" t="s">
        <v>523</v>
      </c>
      <c r="M50" s="64" t="s">
        <v>523</v>
      </c>
      <c r="N50" s="64" t="s">
        <v>523</v>
      </c>
      <c r="O50" s="65" t="s">
        <v>523</v>
      </c>
      <c r="P50" s="48"/>
      <c r="Q50" s="48"/>
      <c r="R50" s="48"/>
      <c r="S50" s="48"/>
      <c r="T50" s="48"/>
      <c r="U50" s="48"/>
    </row>
    <row r="51" spans="1:21" ht="30.75" customHeight="1" x14ac:dyDescent="0.2">
      <c r="A51" s="48"/>
      <c r="B51" s="1260"/>
      <c r="C51" s="1261"/>
      <c r="D51" s="66"/>
      <c r="E51" s="1264" t="s">
        <v>18</v>
      </c>
      <c r="F51" s="1264"/>
      <c r="G51" s="1264"/>
      <c r="H51" s="1264"/>
      <c r="I51" s="1264"/>
      <c r="J51" s="1265"/>
      <c r="K51" s="63" t="s">
        <v>523</v>
      </c>
      <c r="L51" s="64" t="s">
        <v>523</v>
      </c>
      <c r="M51" s="64" t="s">
        <v>523</v>
      </c>
      <c r="N51" s="64" t="s">
        <v>523</v>
      </c>
      <c r="O51" s="65" t="s">
        <v>523</v>
      </c>
      <c r="P51" s="48"/>
      <c r="Q51" s="48"/>
      <c r="R51" s="48"/>
      <c r="S51" s="48"/>
      <c r="T51" s="48"/>
      <c r="U51" s="48"/>
    </row>
    <row r="52" spans="1:21" ht="30.75" customHeight="1" x14ac:dyDescent="0.2">
      <c r="A52" s="48"/>
      <c r="B52" s="1266" t="s">
        <v>19</v>
      </c>
      <c r="C52" s="1267"/>
      <c r="D52" s="66"/>
      <c r="E52" s="1264" t="s">
        <v>20</v>
      </c>
      <c r="F52" s="1264"/>
      <c r="G52" s="1264"/>
      <c r="H52" s="1264"/>
      <c r="I52" s="1264"/>
      <c r="J52" s="1265"/>
      <c r="K52" s="63">
        <v>263</v>
      </c>
      <c r="L52" s="64">
        <v>263</v>
      </c>
      <c r="M52" s="64">
        <v>253</v>
      </c>
      <c r="N52" s="64">
        <v>267</v>
      </c>
      <c r="O52" s="65">
        <v>265</v>
      </c>
      <c r="P52" s="48"/>
      <c r="Q52" s="48"/>
      <c r="R52" s="48"/>
      <c r="S52" s="48"/>
      <c r="T52" s="48"/>
      <c r="U52" s="48"/>
    </row>
    <row r="53" spans="1:21" ht="30.75" customHeight="1" thickBot="1" x14ac:dyDescent="0.25">
      <c r="A53" s="48"/>
      <c r="B53" s="1268" t="s">
        <v>21</v>
      </c>
      <c r="C53" s="1269"/>
      <c r="D53" s="67"/>
      <c r="E53" s="1270" t="s">
        <v>22</v>
      </c>
      <c r="F53" s="1270"/>
      <c r="G53" s="1270"/>
      <c r="H53" s="1270"/>
      <c r="I53" s="1270"/>
      <c r="J53" s="1271"/>
      <c r="K53" s="68">
        <v>79</v>
      </c>
      <c r="L53" s="69">
        <v>72</v>
      </c>
      <c r="M53" s="69">
        <v>69</v>
      </c>
      <c r="N53" s="69">
        <v>97</v>
      </c>
      <c r="O53" s="70">
        <v>84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5">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72" t="s">
        <v>25</v>
      </c>
      <c r="C57" s="1273"/>
      <c r="D57" s="1276" t="s">
        <v>26</v>
      </c>
      <c r="E57" s="1277"/>
      <c r="F57" s="1277"/>
      <c r="G57" s="1277"/>
      <c r="H57" s="1277"/>
      <c r="I57" s="1277"/>
      <c r="J57" s="1278"/>
      <c r="K57" s="83" t="s">
        <v>523</v>
      </c>
      <c r="L57" s="84" t="s">
        <v>523</v>
      </c>
      <c r="M57" s="84" t="s">
        <v>523</v>
      </c>
      <c r="N57" s="84" t="s">
        <v>523</v>
      </c>
      <c r="O57" s="85" t="s">
        <v>523</v>
      </c>
    </row>
    <row r="58" spans="1:21" ht="31.5" customHeight="1" thickBot="1" x14ac:dyDescent="0.25">
      <c r="B58" s="1274"/>
      <c r="C58" s="1275"/>
      <c r="D58" s="1279" t="s">
        <v>27</v>
      </c>
      <c r="E58" s="1280"/>
      <c r="F58" s="1280"/>
      <c r="G58" s="1280"/>
      <c r="H58" s="1280"/>
      <c r="I58" s="1280"/>
      <c r="J58" s="1281"/>
      <c r="K58" s="86" t="s">
        <v>523</v>
      </c>
      <c r="L58" s="87" t="s">
        <v>523</v>
      </c>
      <c r="M58" s="87" t="s">
        <v>523</v>
      </c>
      <c r="N58" s="87" t="s">
        <v>523</v>
      </c>
      <c r="O58" s="88" t="s">
        <v>523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kCzZt2WCt90Pm9FZvv0OiWgDpWA36/dySgiP9pqbY5XPZrz+qTd94uicsq7RCImL47eW2JK5VaW4Rrex3IlOg==" saltValue="R4G3KYp3aaKsNHO6noTi7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H1"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82" t="s">
        <v>30</v>
      </c>
      <c r="C41" s="1283"/>
      <c r="D41" s="102"/>
      <c r="E41" s="1288" t="s">
        <v>31</v>
      </c>
      <c r="F41" s="1288"/>
      <c r="G41" s="1288"/>
      <c r="H41" s="1289"/>
      <c r="I41" s="103">
        <v>2138</v>
      </c>
      <c r="J41" s="104">
        <v>2140</v>
      </c>
      <c r="K41" s="104">
        <v>2423</v>
      </c>
      <c r="L41" s="104">
        <v>2795</v>
      </c>
      <c r="M41" s="105">
        <v>3779</v>
      </c>
    </row>
    <row r="42" spans="2:13" ht="27.75" customHeight="1" x14ac:dyDescent="0.2">
      <c r="B42" s="1284"/>
      <c r="C42" s="1285"/>
      <c r="D42" s="106"/>
      <c r="E42" s="1290" t="s">
        <v>32</v>
      </c>
      <c r="F42" s="1290"/>
      <c r="G42" s="1290"/>
      <c r="H42" s="1291"/>
      <c r="I42" s="107" t="s">
        <v>523</v>
      </c>
      <c r="J42" s="108" t="s">
        <v>523</v>
      </c>
      <c r="K42" s="108" t="s">
        <v>523</v>
      </c>
      <c r="L42" s="108" t="s">
        <v>523</v>
      </c>
      <c r="M42" s="109" t="s">
        <v>523</v>
      </c>
    </row>
    <row r="43" spans="2:13" ht="27.75" customHeight="1" x14ac:dyDescent="0.2">
      <c r="B43" s="1284"/>
      <c r="C43" s="1285"/>
      <c r="D43" s="106"/>
      <c r="E43" s="1290" t="s">
        <v>33</v>
      </c>
      <c r="F43" s="1290"/>
      <c r="G43" s="1290"/>
      <c r="H43" s="1291"/>
      <c r="I43" s="107">
        <v>312</v>
      </c>
      <c r="J43" s="108">
        <v>338</v>
      </c>
      <c r="K43" s="108">
        <v>442</v>
      </c>
      <c r="L43" s="108">
        <v>443</v>
      </c>
      <c r="M43" s="109">
        <v>424</v>
      </c>
    </row>
    <row r="44" spans="2:13" ht="27.75" customHeight="1" x14ac:dyDescent="0.2">
      <c r="B44" s="1284"/>
      <c r="C44" s="1285"/>
      <c r="D44" s="106"/>
      <c r="E44" s="1290" t="s">
        <v>34</v>
      </c>
      <c r="F44" s="1290"/>
      <c r="G44" s="1290"/>
      <c r="H44" s="1291"/>
      <c r="I44" s="107" t="s">
        <v>523</v>
      </c>
      <c r="J44" s="108" t="s">
        <v>523</v>
      </c>
      <c r="K44" s="108" t="s">
        <v>523</v>
      </c>
      <c r="L44" s="108" t="s">
        <v>523</v>
      </c>
      <c r="M44" s="109" t="s">
        <v>523</v>
      </c>
    </row>
    <row r="45" spans="2:13" ht="27.75" customHeight="1" x14ac:dyDescent="0.2">
      <c r="B45" s="1284"/>
      <c r="C45" s="1285"/>
      <c r="D45" s="106"/>
      <c r="E45" s="1290" t="s">
        <v>35</v>
      </c>
      <c r="F45" s="1290"/>
      <c r="G45" s="1290"/>
      <c r="H45" s="1291"/>
      <c r="I45" s="107">
        <v>212</v>
      </c>
      <c r="J45" s="108">
        <v>194</v>
      </c>
      <c r="K45" s="108">
        <v>173</v>
      </c>
      <c r="L45" s="108">
        <v>162</v>
      </c>
      <c r="M45" s="109">
        <v>183</v>
      </c>
    </row>
    <row r="46" spans="2:13" ht="27.75" customHeight="1" x14ac:dyDescent="0.2">
      <c r="B46" s="1284"/>
      <c r="C46" s="1285"/>
      <c r="D46" s="110"/>
      <c r="E46" s="1290" t="s">
        <v>36</v>
      </c>
      <c r="F46" s="1290"/>
      <c r="G46" s="1290"/>
      <c r="H46" s="1291"/>
      <c r="I46" s="107" t="s">
        <v>523</v>
      </c>
      <c r="J46" s="108" t="s">
        <v>523</v>
      </c>
      <c r="K46" s="108" t="s">
        <v>523</v>
      </c>
      <c r="L46" s="108" t="s">
        <v>523</v>
      </c>
      <c r="M46" s="109" t="s">
        <v>523</v>
      </c>
    </row>
    <row r="47" spans="2:13" ht="27.75" customHeight="1" x14ac:dyDescent="0.2">
      <c r="B47" s="1284"/>
      <c r="C47" s="1285"/>
      <c r="D47" s="111"/>
      <c r="E47" s="1292" t="s">
        <v>37</v>
      </c>
      <c r="F47" s="1293"/>
      <c r="G47" s="1293"/>
      <c r="H47" s="1294"/>
      <c r="I47" s="107" t="s">
        <v>523</v>
      </c>
      <c r="J47" s="108" t="s">
        <v>523</v>
      </c>
      <c r="K47" s="108" t="s">
        <v>523</v>
      </c>
      <c r="L47" s="108" t="s">
        <v>523</v>
      </c>
      <c r="M47" s="109" t="s">
        <v>523</v>
      </c>
    </row>
    <row r="48" spans="2:13" ht="27.75" customHeight="1" x14ac:dyDescent="0.2">
      <c r="B48" s="1284"/>
      <c r="C48" s="1285"/>
      <c r="D48" s="106"/>
      <c r="E48" s="1290" t="s">
        <v>38</v>
      </c>
      <c r="F48" s="1290"/>
      <c r="G48" s="1290"/>
      <c r="H48" s="1291"/>
      <c r="I48" s="107" t="s">
        <v>523</v>
      </c>
      <c r="J48" s="108" t="s">
        <v>523</v>
      </c>
      <c r="K48" s="108" t="s">
        <v>523</v>
      </c>
      <c r="L48" s="108" t="s">
        <v>523</v>
      </c>
      <c r="M48" s="109" t="s">
        <v>523</v>
      </c>
    </row>
    <row r="49" spans="2:13" ht="27.75" customHeight="1" x14ac:dyDescent="0.2">
      <c r="B49" s="1286"/>
      <c r="C49" s="1287"/>
      <c r="D49" s="106"/>
      <c r="E49" s="1290" t="s">
        <v>39</v>
      </c>
      <c r="F49" s="1290"/>
      <c r="G49" s="1290"/>
      <c r="H49" s="1291"/>
      <c r="I49" s="107" t="s">
        <v>523</v>
      </c>
      <c r="J49" s="108" t="s">
        <v>523</v>
      </c>
      <c r="K49" s="108" t="s">
        <v>523</v>
      </c>
      <c r="L49" s="108" t="s">
        <v>523</v>
      </c>
      <c r="M49" s="109" t="s">
        <v>523</v>
      </c>
    </row>
    <row r="50" spans="2:13" ht="27.75" customHeight="1" x14ac:dyDescent="0.2">
      <c r="B50" s="1295" t="s">
        <v>40</v>
      </c>
      <c r="C50" s="1296"/>
      <c r="D50" s="112"/>
      <c r="E50" s="1290" t="s">
        <v>41</v>
      </c>
      <c r="F50" s="1290"/>
      <c r="G50" s="1290"/>
      <c r="H50" s="1291"/>
      <c r="I50" s="107">
        <v>1149</v>
      </c>
      <c r="J50" s="108">
        <v>1427</v>
      </c>
      <c r="K50" s="108">
        <v>1439</v>
      </c>
      <c r="L50" s="108">
        <v>1388</v>
      </c>
      <c r="M50" s="109">
        <v>1423</v>
      </c>
    </row>
    <row r="51" spans="2:13" ht="27.75" customHeight="1" x14ac:dyDescent="0.2">
      <c r="B51" s="1284"/>
      <c r="C51" s="1285"/>
      <c r="D51" s="106"/>
      <c r="E51" s="1290" t="s">
        <v>42</v>
      </c>
      <c r="F51" s="1290"/>
      <c r="G51" s="1290"/>
      <c r="H51" s="1291"/>
      <c r="I51" s="107">
        <v>34</v>
      </c>
      <c r="J51" s="108">
        <v>27</v>
      </c>
      <c r="K51" s="108">
        <v>20</v>
      </c>
      <c r="L51" s="108">
        <v>14</v>
      </c>
      <c r="M51" s="109">
        <v>7</v>
      </c>
    </row>
    <row r="52" spans="2:13" ht="27.75" customHeight="1" x14ac:dyDescent="0.2">
      <c r="B52" s="1286"/>
      <c r="C52" s="1287"/>
      <c r="D52" s="106"/>
      <c r="E52" s="1290" t="s">
        <v>43</v>
      </c>
      <c r="F52" s="1290"/>
      <c r="G52" s="1290"/>
      <c r="H52" s="1291"/>
      <c r="I52" s="107">
        <v>1919</v>
      </c>
      <c r="J52" s="108">
        <v>1776</v>
      </c>
      <c r="K52" s="108">
        <v>1962</v>
      </c>
      <c r="L52" s="108">
        <v>2134</v>
      </c>
      <c r="M52" s="109">
        <v>2770</v>
      </c>
    </row>
    <row r="53" spans="2:13" ht="27.75" customHeight="1" thickBot="1" x14ac:dyDescent="0.25">
      <c r="B53" s="1297" t="s">
        <v>44</v>
      </c>
      <c r="C53" s="1298"/>
      <c r="D53" s="113"/>
      <c r="E53" s="1299" t="s">
        <v>45</v>
      </c>
      <c r="F53" s="1299"/>
      <c r="G53" s="1299"/>
      <c r="H53" s="1300"/>
      <c r="I53" s="114">
        <v>-439</v>
      </c>
      <c r="J53" s="115">
        <v>-558</v>
      </c>
      <c r="K53" s="115">
        <v>-384</v>
      </c>
      <c r="L53" s="115">
        <v>-137</v>
      </c>
      <c r="M53" s="116">
        <v>186</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FmXPg2frR04edq2cxqviyeolV1i5Ch7a4TK8r5vLL3EzBWL0Mo7siaQK9Hlz/2Ni8pgixeJ99fXdODeZvcDfw==" saltValue="efye1vzHkoNQCl+bu4IQ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6" zoomScale="60" zoomScaleNormal="6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567</v>
      </c>
      <c r="G54" s="125" t="s">
        <v>568</v>
      </c>
      <c r="H54" s="126" t="s">
        <v>569</v>
      </c>
    </row>
    <row r="55" spans="2:8" ht="52.5" customHeight="1" x14ac:dyDescent="0.2">
      <c r="B55" s="127"/>
      <c r="C55" s="1309" t="s">
        <v>48</v>
      </c>
      <c r="D55" s="1309"/>
      <c r="E55" s="1310"/>
      <c r="F55" s="128">
        <v>95</v>
      </c>
      <c r="G55" s="128">
        <v>95</v>
      </c>
      <c r="H55" s="129">
        <v>159</v>
      </c>
    </row>
    <row r="56" spans="2:8" ht="52.5" customHeight="1" x14ac:dyDescent="0.2">
      <c r="B56" s="130"/>
      <c r="C56" s="1311" t="s">
        <v>49</v>
      </c>
      <c r="D56" s="1311"/>
      <c r="E56" s="1312"/>
      <c r="F56" s="131">
        <v>228</v>
      </c>
      <c r="G56" s="131">
        <v>217</v>
      </c>
      <c r="H56" s="132">
        <v>221</v>
      </c>
    </row>
    <row r="57" spans="2:8" ht="53.25" customHeight="1" x14ac:dyDescent="0.2">
      <c r="B57" s="130"/>
      <c r="C57" s="1313" t="s">
        <v>50</v>
      </c>
      <c r="D57" s="1313"/>
      <c r="E57" s="1314"/>
      <c r="F57" s="133">
        <v>1116</v>
      </c>
      <c r="G57" s="133">
        <v>1077</v>
      </c>
      <c r="H57" s="134">
        <v>1043</v>
      </c>
    </row>
    <row r="58" spans="2:8" ht="45.75" customHeight="1" x14ac:dyDescent="0.2">
      <c r="B58" s="135"/>
      <c r="C58" s="1301" t="s">
        <v>594</v>
      </c>
      <c r="D58" s="1302"/>
      <c r="E58" s="1303"/>
      <c r="F58" s="136">
        <v>930</v>
      </c>
      <c r="G58" s="136">
        <v>935</v>
      </c>
      <c r="H58" s="137">
        <v>898</v>
      </c>
    </row>
    <row r="59" spans="2:8" ht="45.75" customHeight="1" x14ac:dyDescent="0.2">
      <c r="B59" s="135"/>
      <c r="C59" s="1301" t="s">
        <v>595</v>
      </c>
      <c r="D59" s="1302"/>
      <c r="E59" s="1303"/>
      <c r="F59" s="136">
        <v>19</v>
      </c>
      <c r="G59" s="136">
        <v>48</v>
      </c>
      <c r="H59" s="137">
        <v>67</v>
      </c>
    </row>
    <row r="60" spans="2:8" ht="45.75" customHeight="1" x14ac:dyDescent="0.2">
      <c r="B60" s="135"/>
      <c r="C60" s="1301" t="s">
        <v>596</v>
      </c>
      <c r="D60" s="1302"/>
      <c r="E60" s="1303"/>
      <c r="F60" s="136">
        <v>78</v>
      </c>
      <c r="G60" s="136">
        <v>21</v>
      </c>
      <c r="H60" s="137">
        <v>34</v>
      </c>
    </row>
    <row r="61" spans="2:8" ht="45.75" customHeight="1" x14ac:dyDescent="0.2">
      <c r="B61" s="135"/>
      <c r="C61" s="1301" t="s">
        <v>597</v>
      </c>
      <c r="D61" s="1302"/>
      <c r="E61" s="1303"/>
      <c r="F61" s="136">
        <v>16</v>
      </c>
      <c r="G61" s="136">
        <v>11</v>
      </c>
      <c r="H61" s="137">
        <v>11</v>
      </c>
    </row>
    <row r="62" spans="2:8" ht="45.75" customHeight="1" thickBot="1" x14ac:dyDescent="0.25">
      <c r="B62" s="138"/>
      <c r="C62" s="1304" t="s">
        <v>598</v>
      </c>
      <c r="D62" s="1305"/>
      <c r="E62" s="1306"/>
      <c r="F62" s="139">
        <v>68</v>
      </c>
      <c r="G62" s="139">
        <v>57</v>
      </c>
      <c r="H62" s="140">
        <v>27</v>
      </c>
    </row>
    <row r="63" spans="2:8" ht="52.5" customHeight="1" thickBot="1" x14ac:dyDescent="0.25">
      <c r="B63" s="141"/>
      <c r="C63" s="1307" t="s">
        <v>51</v>
      </c>
      <c r="D63" s="1307"/>
      <c r="E63" s="1308"/>
      <c r="F63" s="142">
        <v>1439</v>
      </c>
      <c r="G63" s="142">
        <v>1388</v>
      </c>
      <c r="H63" s="143">
        <v>1423</v>
      </c>
    </row>
    <row r="64" spans="2:8" ht="15" customHeight="1" x14ac:dyDescent="0.2"/>
  </sheetData>
  <sheetProtection algorithmName="SHA-512" hashValue="iPltWoiB3zYnUqbT3/7Q96pESUN1wUzp2Jptg0vbpYv4yMArF9EZuXbZxQDLrUJ5dnUu9UlhlD6bHsst85bt/w==" saltValue="j1bw/CR0sJ37IZKWbFVT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F8A27-5644-457F-8FD8-E48C9F8C0C86}">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7" t="s">
        <v>603</v>
      </c>
      <c r="AO43" s="1328"/>
      <c r="AP43" s="1328"/>
      <c r="AQ43" s="1328"/>
      <c r="AR43" s="1328"/>
      <c r="AS43" s="1328"/>
      <c r="AT43" s="1328"/>
      <c r="AU43" s="1328"/>
      <c r="AV43" s="1328"/>
      <c r="AW43" s="1328"/>
      <c r="AX43" s="1328"/>
      <c r="AY43" s="1328"/>
      <c r="AZ43" s="1328"/>
      <c r="BA43" s="1328"/>
      <c r="BB43" s="1328"/>
      <c r="BC43" s="1328"/>
      <c r="BD43" s="1328"/>
      <c r="BE43" s="1328"/>
      <c r="BF43" s="1328"/>
      <c r="BG43" s="1328"/>
      <c r="BH43" s="1328"/>
      <c r="BI43" s="1328"/>
      <c r="BJ43" s="1328"/>
      <c r="BK43" s="1328"/>
      <c r="BL43" s="1328"/>
      <c r="BM43" s="1328"/>
      <c r="BN43" s="1328"/>
      <c r="BO43" s="1328"/>
      <c r="BP43" s="1328"/>
      <c r="BQ43" s="1328"/>
      <c r="BR43" s="1328"/>
      <c r="BS43" s="1328"/>
      <c r="BT43" s="1328"/>
      <c r="BU43" s="1328"/>
      <c r="BV43" s="1328"/>
      <c r="BW43" s="1328"/>
      <c r="BX43" s="1328"/>
      <c r="BY43" s="1328"/>
      <c r="BZ43" s="1328"/>
      <c r="CA43" s="1328"/>
      <c r="CB43" s="1328"/>
      <c r="CC43" s="1328"/>
      <c r="CD43" s="1328"/>
      <c r="CE43" s="1328"/>
      <c r="CF43" s="1328"/>
      <c r="CG43" s="1328"/>
      <c r="CH43" s="1328"/>
      <c r="CI43" s="1328"/>
      <c r="CJ43" s="1328"/>
      <c r="CK43" s="1328"/>
      <c r="CL43" s="1328"/>
      <c r="CM43" s="1328"/>
      <c r="CN43" s="1328"/>
      <c r="CO43" s="1328"/>
      <c r="CP43" s="1328"/>
      <c r="CQ43" s="1328"/>
      <c r="CR43" s="1328"/>
      <c r="CS43" s="1328"/>
      <c r="CT43" s="1328"/>
      <c r="CU43" s="1328"/>
      <c r="CV43" s="1328"/>
      <c r="CW43" s="1328"/>
      <c r="CX43" s="1328"/>
      <c r="CY43" s="1328"/>
      <c r="CZ43" s="1328"/>
      <c r="DA43" s="1328"/>
      <c r="DB43" s="1328"/>
      <c r="DC43" s="1329"/>
    </row>
    <row r="44" spans="2:109" ht="13.2" x14ac:dyDescent="0.2">
      <c r="B44" s="395"/>
      <c r="AN44" s="1330"/>
      <c r="AO44" s="1331"/>
      <c r="AP44" s="1331"/>
      <c r="AQ44" s="1331"/>
      <c r="AR44" s="1331"/>
      <c r="AS44" s="1331"/>
      <c r="AT44" s="1331"/>
      <c r="AU44" s="1331"/>
      <c r="AV44" s="1331"/>
      <c r="AW44" s="1331"/>
      <c r="AX44" s="1331"/>
      <c r="AY44" s="1331"/>
      <c r="AZ44" s="1331"/>
      <c r="BA44" s="1331"/>
      <c r="BB44" s="1331"/>
      <c r="BC44" s="1331"/>
      <c r="BD44" s="1331"/>
      <c r="BE44" s="1331"/>
      <c r="BF44" s="1331"/>
      <c r="BG44" s="1331"/>
      <c r="BH44" s="1331"/>
      <c r="BI44" s="1331"/>
      <c r="BJ44" s="1331"/>
      <c r="BK44" s="1331"/>
      <c r="BL44" s="1331"/>
      <c r="BM44" s="1331"/>
      <c r="BN44" s="1331"/>
      <c r="BO44" s="1331"/>
      <c r="BP44" s="1331"/>
      <c r="BQ44" s="1331"/>
      <c r="BR44" s="1331"/>
      <c r="BS44" s="1331"/>
      <c r="BT44" s="1331"/>
      <c r="BU44" s="1331"/>
      <c r="BV44" s="1331"/>
      <c r="BW44" s="1331"/>
      <c r="BX44" s="1331"/>
      <c r="BY44" s="1331"/>
      <c r="BZ44" s="1331"/>
      <c r="CA44" s="1331"/>
      <c r="CB44" s="1331"/>
      <c r="CC44" s="1331"/>
      <c r="CD44" s="1331"/>
      <c r="CE44" s="1331"/>
      <c r="CF44" s="1331"/>
      <c r="CG44" s="1331"/>
      <c r="CH44" s="1331"/>
      <c r="CI44" s="1331"/>
      <c r="CJ44" s="1331"/>
      <c r="CK44" s="1331"/>
      <c r="CL44" s="1331"/>
      <c r="CM44" s="1331"/>
      <c r="CN44" s="1331"/>
      <c r="CO44" s="1331"/>
      <c r="CP44" s="1331"/>
      <c r="CQ44" s="1331"/>
      <c r="CR44" s="1331"/>
      <c r="CS44" s="1331"/>
      <c r="CT44" s="1331"/>
      <c r="CU44" s="1331"/>
      <c r="CV44" s="1331"/>
      <c r="CW44" s="1331"/>
      <c r="CX44" s="1331"/>
      <c r="CY44" s="1331"/>
      <c r="CZ44" s="1331"/>
      <c r="DA44" s="1331"/>
      <c r="DB44" s="1331"/>
      <c r="DC44" s="1332"/>
    </row>
    <row r="45" spans="2:109" ht="13.2" x14ac:dyDescent="0.2">
      <c r="B45" s="395"/>
      <c r="AN45" s="1330"/>
      <c r="AO45" s="1331"/>
      <c r="AP45" s="1331"/>
      <c r="AQ45" s="1331"/>
      <c r="AR45" s="1331"/>
      <c r="AS45" s="1331"/>
      <c r="AT45" s="1331"/>
      <c r="AU45" s="1331"/>
      <c r="AV45" s="1331"/>
      <c r="AW45" s="1331"/>
      <c r="AX45" s="1331"/>
      <c r="AY45" s="1331"/>
      <c r="AZ45" s="1331"/>
      <c r="BA45" s="1331"/>
      <c r="BB45" s="1331"/>
      <c r="BC45" s="1331"/>
      <c r="BD45" s="1331"/>
      <c r="BE45" s="1331"/>
      <c r="BF45" s="1331"/>
      <c r="BG45" s="1331"/>
      <c r="BH45" s="1331"/>
      <c r="BI45" s="1331"/>
      <c r="BJ45" s="1331"/>
      <c r="BK45" s="1331"/>
      <c r="BL45" s="1331"/>
      <c r="BM45" s="1331"/>
      <c r="BN45" s="1331"/>
      <c r="BO45" s="1331"/>
      <c r="BP45" s="1331"/>
      <c r="BQ45" s="1331"/>
      <c r="BR45" s="1331"/>
      <c r="BS45" s="1331"/>
      <c r="BT45" s="1331"/>
      <c r="BU45" s="1331"/>
      <c r="BV45" s="1331"/>
      <c r="BW45" s="1331"/>
      <c r="BX45" s="1331"/>
      <c r="BY45" s="1331"/>
      <c r="BZ45" s="1331"/>
      <c r="CA45" s="1331"/>
      <c r="CB45" s="1331"/>
      <c r="CC45" s="1331"/>
      <c r="CD45" s="1331"/>
      <c r="CE45" s="1331"/>
      <c r="CF45" s="1331"/>
      <c r="CG45" s="1331"/>
      <c r="CH45" s="1331"/>
      <c r="CI45" s="1331"/>
      <c r="CJ45" s="1331"/>
      <c r="CK45" s="1331"/>
      <c r="CL45" s="1331"/>
      <c r="CM45" s="1331"/>
      <c r="CN45" s="1331"/>
      <c r="CO45" s="1331"/>
      <c r="CP45" s="1331"/>
      <c r="CQ45" s="1331"/>
      <c r="CR45" s="1331"/>
      <c r="CS45" s="1331"/>
      <c r="CT45" s="1331"/>
      <c r="CU45" s="1331"/>
      <c r="CV45" s="1331"/>
      <c r="CW45" s="1331"/>
      <c r="CX45" s="1331"/>
      <c r="CY45" s="1331"/>
      <c r="CZ45" s="1331"/>
      <c r="DA45" s="1331"/>
      <c r="DB45" s="1331"/>
      <c r="DC45" s="1332"/>
    </row>
    <row r="46" spans="2:109" ht="13.2" x14ac:dyDescent="0.2">
      <c r="B46" s="395"/>
      <c r="AN46" s="1330"/>
      <c r="AO46" s="1331"/>
      <c r="AP46" s="1331"/>
      <c r="AQ46" s="1331"/>
      <c r="AR46" s="1331"/>
      <c r="AS46" s="1331"/>
      <c r="AT46" s="1331"/>
      <c r="AU46" s="1331"/>
      <c r="AV46" s="1331"/>
      <c r="AW46" s="1331"/>
      <c r="AX46" s="1331"/>
      <c r="AY46" s="1331"/>
      <c r="AZ46" s="1331"/>
      <c r="BA46" s="1331"/>
      <c r="BB46" s="1331"/>
      <c r="BC46" s="1331"/>
      <c r="BD46" s="1331"/>
      <c r="BE46" s="1331"/>
      <c r="BF46" s="1331"/>
      <c r="BG46" s="1331"/>
      <c r="BH46" s="1331"/>
      <c r="BI46" s="1331"/>
      <c r="BJ46" s="1331"/>
      <c r="BK46" s="1331"/>
      <c r="BL46" s="1331"/>
      <c r="BM46" s="1331"/>
      <c r="BN46" s="1331"/>
      <c r="BO46" s="1331"/>
      <c r="BP46" s="1331"/>
      <c r="BQ46" s="1331"/>
      <c r="BR46" s="1331"/>
      <c r="BS46" s="1331"/>
      <c r="BT46" s="1331"/>
      <c r="BU46" s="1331"/>
      <c r="BV46" s="1331"/>
      <c r="BW46" s="1331"/>
      <c r="BX46" s="1331"/>
      <c r="BY46" s="1331"/>
      <c r="BZ46" s="1331"/>
      <c r="CA46" s="1331"/>
      <c r="CB46" s="1331"/>
      <c r="CC46" s="1331"/>
      <c r="CD46" s="1331"/>
      <c r="CE46" s="1331"/>
      <c r="CF46" s="1331"/>
      <c r="CG46" s="1331"/>
      <c r="CH46" s="1331"/>
      <c r="CI46" s="1331"/>
      <c r="CJ46" s="1331"/>
      <c r="CK46" s="1331"/>
      <c r="CL46" s="1331"/>
      <c r="CM46" s="1331"/>
      <c r="CN46" s="1331"/>
      <c r="CO46" s="1331"/>
      <c r="CP46" s="1331"/>
      <c r="CQ46" s="1331"/>
      <c r="CR46" s="1331"/>
      <c r="CS46" s="1331"/>
      <c r="CT46" s="1331"/>
      <c r="CU46" s="1331"/>
      <c r="CV46" s="1331"/>
      <c r="CW46" s="1331"/>
      <c r="CX46" s="1331"/>
      <c r="CY46" s="1331"/>
      <c r="CZ46" s="1331"/>
      <c r="DA46" s="1331"/>
      <c r="DB46" s="1331"/>
      <c r="DC46" s="1332"/>
    </row>
    <row r="47" spans="2:109" ht="13.2" x14ac:dyDescent="0.2">
      <c r="B47" s="395"/>
      <c r="AN47" s="1333"/>
      <c r="AO47" s="1334"/>
      <c r="AP47" s="1334"/>
      <c r="AQ47" s="1334"/>
      <c r="AR47" s="1334"/>
      <c r="AS47" s="1334"/>
      <c r="AT47" s="1334"/>
      <c r="AU47" s="1334"/>
      <c r="AV47" s="1334"/>
      <c r="AW47" s="1334"/>
      <c r="AX47" s="1334"/>
      <c r="AY47" s="1334"/>
      <c r="AZ47" s="1334"/>
      <c r="BA47" s="1334"/>
      <c r="BB47" s="1334"/>
      <c r="BC47" s="1334"/>
      <c r="BD47" s="1334"/>
      <c r="BE47" s="1334"/>
      <c r="BF47" s="1334"/>
      <c r="BG47" s="1334"/>
      <c r="BH47" s="1334"/>
      <c r="BI47" s="1334"/>
      <c r="BJ47" s="1334"/>
      <c r="BK47" s="1334"/>
      <c r="BL47" s="1334"/>
      <c r="BM47" s="1334"/>
      <c r="BN47" s="1334"/>
      <c r="BO47" s="1334"/>
      <c r="BP47" s="1334"/>
      <c r="BQ47" s="1334"/>
      <c r="BR47" s="1334"/>
      <c r="BS47" s="1334"/>
      <c r="BT47" s="1334"/>
      <c r="BU47" s="1334"/>
      <c r="BV47" s="1334"/>
      <c r="BW47" s="1334"/>
      <c r="BX47" s="1334"/>
      <c r="BY47" s="1334"/>
      <c r="BZ47" s="1334"/>
      <c r="CA47" s="1334"/>
      <c r="CB47" s="1334"/>
      <c r="CC47" s="1334"/>
      <c r="CD47" s="1334"/>
      <c r="CE47" s="1334"/>
      <c r="CF47" s="1334"/>
      <c r="CG47" s="1334"/>
      <c r="CH47" s="1334"/>
      <c r="CI47" s="1334"/>
      <c r="CJ47" s="1334"/>
      <c r="CK47" s="1334"/>
      <c r="CL47" s="1334"/>
      <c r="CM47" s="1334"/>
      <c r="CN47" s="1334"/>
      <c r="CO47" s="1334"/>
      <c r="CP47" s="1334"/>
      <c r="CQ47" s="1334"/>
      <c r="CR47" s="1334"/>
      <c r="CS47" s="1334"/>
      <c r="CT47" s="1334"/>
      <c r="CU47" s="1334"/>
      <c r="CV47" s="1334"/>
      <c r="CW47" s="1334"/>
      <c r="CX47" s="1334"/>
      <c r="CY47" s="1334"/>
      <c r="CZ47" s="1334"/>
      <c r="DA47" s="1334"/>
      <c r="DB47" s="1334"/>
      <c r="DC47" s="133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604</v>
      </c>
    </row>
    <row r="50" spans="1:109" ht="13.2" x14ac:dyDescent="0.2">
      <c r="B50" s="395"/>
      <c r="G50" s="1321"/>
      <c r="H50" s="1321"/>
      <c r="I50" s="1321"/>
      <c r="J50" s="1321"/>
      <c r="K50" s="405"/>
      <c r="L50" s="405"/>
      <c r="M50" s="406"/>
      <c r="N50" s="406"/>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20" t="s">
        <v>565</v>
      </c>
      <c r="BQ50" s="1320"/>
      <c r="BR50" s="1320"/>
      <c r="BS50" s="1320"/>
      <c r="BT50" s="1320"/>
      <c r="BU50" s="1320"/>
      <c r="BV50" s="1320"/>
      <c r="BW50" s="1320"/>
      <c r="BX50" s="1320" t="s">
        <v>566</v>
      </c>
      <c r="BY50" s="1320"/>
      <c r="BZ50" s="1320"/>
      <c r="CA50" s="1320"/>
      <c r="CB50" s="1320"/>
      <c r="CC50" s="1320"/>
      <c r="CD50" s="1320"/>
      <c r="CE50" s="1320"/>
      <c r="CF50" s="1320" t="s">
        <v>567</v>
      </c>
      <c r="CG50" s="1320"/>
      <c r="CH50" s="1320"/>
      <c r="CI50" s="1320"/>
      <c r="CJ50" s="1320"/>
      <c r="CK50" s="1320"/>
      <c r="CL50" s="1320"/>
      <c r="CM50" s="1320"/>
      <c r="CN50" s="1320" t="s">
        <v>568</v>
      </c>
      <c r="CO50" s="1320"/>
      <c r="CP50" s="1320"/>
      <c r="CQ50" s="1320"/>
      <c r="CR50" s="1320"/>
      <c r="CS50" s="1320"/>
      <c r="CT50" s="1320"/>
      <c r="CU50" s="1320"/>
      <c r="CV50" s="1320" t="s">
        <v>569</v>
      </c>
      <c r="CW50" s="1320"/>
      <c r="CX50" s="1320"/>
      <c r="CY50" s="1320"/>
      <c r="CZ50" s="1320"/>
      <c r="DA50" s="1320"/>
      <c r="DB50" s="1320"/>
      <c r="DC50" s="1320"/>
    </row>
    <row r="51" spans="1:109" ht="13.5" customHeight="1" x14ac:dyDescent="0.2">
      <c r="B51" s="395"/>
      <c r="G51" s="1323"/>
      <c r="H51" s="1323"/>
      <c r="I51" s="1336"/>
      <c r="J51" s="1336"/>
      <c r="K51" s="1322"/>
      <c r="L51" s="1322"/>
      <c r="M51" s="1322"/>
      <c r="N51" s="1322"/>
      <c r="AM51" s="404"/>
      <c r="AN51" s="1318" t="s">
        <v>605</v>
      </c>
      <c r="AO51" s="1318"/>
      <c r="AP51" s="1318"/>
      <c r="AQ51" s="1318"/>
      <c r="AR51" s="1318"/>
      <c r="AS51" s="1318"/>
      <c r="AT51" s="1318"/>
      <c r="AU51" s="1318"/>
      <c r="AV51" s="1318"/>
      <c r="AW51" s="1318"/>
      <c r="AX51" s="1318"/>
      <c r="AY51" s="1318"/>
      <c r="AZ51" s="1318"/>
      <c r="BA51" s="1318"/>
      <c r="BB51" s="1318" t="s">
        <v>606</v>
      </c>
      <c r="BC51" s="1318"/>
      <c r="BD51" s="1318"/>
      <c r="BE51" s="1318"/>
      <c r="BF51" s="1318"/>
      <c r="BG51" s="1318"/>
      <c r="BH51" s="1318"/>
      <c r="BI51" s="1318"/>
      <c r="BJ51" s="1318"/>
      <c r="BK51" s="1318"/>
      <c r="BL51" s="1318"/>
      <c r="BM51" s="1318"/>
      <c r="BN51" s="1318"/>
      <c r="BO51" s="1318"/>
      <c r="BP51" s="1315"/>
      <c r="BQ51" s="1315"/>
      <c r="BR51" s="1315"/>
      <c r="BS51" s="1315"/>
      <c r="BT51" s="1315"/>
      <c r="BU51" s="1315"/>
      <c r="BV51" s="1315"/>
      <c r="BW51" s="1315"/>
      <c r="BX51" s="1315"/>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5">
        <v>19.399999999999999</v>
      </c>
      <c r="CW51" s="1315"/>
      <c r="CX51" s="1315"/>
      <c r="CY51" s="1315"/>
      <c r="CZ51" s="1315"/>
      <c r="DA51" s="1315"/>
      <c r="DB51" s="1315"/>
      <c r="DC51" s="1315"/>
    </row>
    <row r="52" spans="1:109" ht="13.2" x14ac:dyDescent="0.2">
      <c r="B52" s="395"/>
      <c r="G52" s="1323"/>
      <c r="H52" s="1323"/>
      <c r="I52" s="1336"/>
      <c r="J52" s="1336"/>
      <c r="K52" s="1322"/>
      <c r="L52" s="1322"/>
      <c r="M52" s="1322"/>
      <c r="N52" s="1322"/>
      <c r="AM52" s="404"/>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ht="13.2" x14ac:dyDescent="0.2">
      <c r="A53" s="403"/>
      <c r="B53" s="395"/>
      <c r="G53" s="1323"/>
      <c r="H53" s="1323"/>
      <c r="I53" s="1321"/>
      <c r="J53" s="1321"/>
      <c r="K53" s="1322"/>
      <c r="L53" s="1322"/>
      <c r="M53" s="1322"/>
      <c r="N53" s="1322"/>
      <c r="AM53" s="404"/>
      <c r="AN53" s="1318"/>
      <c r="AO53" s="1318"/>
      <c r="AP53" s="1318"/>
      <c r="AQ53" s="1318"/>
      <c r="AR53" s="1318"/>
      <c r="AS53" s="1318"/>
      <c r="AT53" s="1318"/>
      <c r="AU53" s="1318"/>
      <c r="AV53" s="1318"/>
      <c r="AW53" s="1318"/>
      <c r="AX53" s="1318"/>
      <c r="AY53" s="1318"/>
      <c r="AZ53" s="1318"/>
      <c r="BA53" s="1318"/>
      <c r="BB53" s="1318" t="s">
        <v>607</v>
      </c>
      <c r="BC53" s="1318"/>
      <c r="BD53" s="1318"/>
      <c r="BE53" s="1318"/>
      <c r="BF53" s="1318"/>
      <c r="BG53" s="1318"/>
      <c r="BH53" s="1318"/>
      <c r="BI53" s="1318"/>
      <c r="BJ53" s="1318"/>
      <c r="BK53" s="1318"/>
      <c r="BL53" s="1318"/>
      <c r="BM53" s="1318"/>
      <c r="BN53" s="1318"/>
      <c r="BO53" s="1318"/>
      <c r="BP53" s="1315">
        <v>56.8</v>
      </c>
      <c r="BQ53" s="1315"/>
      <c r="BR53" s="1315"/>
      <c r="BS53" s="1315"/>
      <c r="BT53" s="1315"/>
      <c r="BU53" s="1315"/>
      <c r="BV53" s="1315"/>
      <c r="BW53" s="1315"/>
      <c r="BX53" s="1315">
        <v>58.3</v>
      </c>
      <c r="BY53" s="1315"/>
      <c r="BZ53" s="1315"/>
      <c r="CA53" s="1315"/>
      <c r="CB53" s="1315"/>
      <c r="CC53" s="1315"/>
      <c r="CD53" s="1315"/>
      <c r="CE53" s="1315"/>
      <c r="CF53" s="1315">
        <v>67.5</v>
      </c>
      <c r="CG53" s="1315"/>
      <c r="CH53" s="1315"/>
      <c r="CI53" s="1315"/>
      <c r="CJ53" s="1315"/>
      <c r="CK53" s="1315"/>
      <c r="CL53" s="1315"/>
      <c r="CM53" s="1315"/>
      <c r="CN53" s="1315">
        <v>69</v>
      </c>
      <c r="CO53" s="1315"/>
      <c r="CP53" s="1315"/>
      <c r="CQ53" s="1315"/>
      <c r="CR53" s="1315"/>
      <c r="CS53" s="1315"/>
      <c r="CT53" s="1315"/>
      <c r="CU53" s="1315"/>
      <c r="CV53" s="1315">
        <v>62.4</v>
      </c>
      <c r="CW53" s="1315"/>
      <c r="CX53" s="1315"/>
      <c r="CY53" s="1315"/>
      <c r="CZ53" s="1315"/>
      <c r="DA53" s="1315"/>
      <c r="DB53" s="1315"/>
      <c r="DC53" s="1315"/>
    </row>
    <row r="54" spans="1:109" ht="13.2" x14ac:dyDescent="0.2">
      <c r="A54" s="403"/>
      <c r="B54" s="395"/>
      <c r="G54" s="1323"/>
      <c r="H54" s="1323"/>
      <c r="I54" s="1321"/>
      <c r="J54" s="1321"/>
      <c r="K54" s="1322"/>
      <c r="L54" s="1322"/>
      <c r="M54" s="1322"/>
      <c r="N54" s="1322"/>
      <c r="AM54" s="404"/>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ht="13.2" x14ac:dyDescent="0.2">
      <c r="A55" s="403"/>
      <c r="B55" s="395"/>
      <c r="G55" s="1321"/>
      <c r="H55" s="1321"/>
      <c r="I55" s="1321"/>
      <c r="J55" s="1321"/>
      <c r="K55" s="1322"/>
      <c r="L55" s="1322"/>
      <c r="M55" s="1322"/>
      <c r="N55" s="1322"/>
      <c r="AN55" s="1320" t="s">
        <v>608</v>
      </c>
      <c r="AO55" s="1320"/>
      <c r="AP55" s="1320"/>
      <c r="AQ55" s="1320"/>
      <c r="AR55" s="1320"/>
      <c r="AS55" s="1320"/>
      <c r="AT55" s="1320"/>
      <c r="AU55" s="1320"/>
      <c r="AV55" s="1320"/>
      <c r="AW55" s="1320"/>
      <c r="AX55" s="1320"/>
      <c r="AY55" s="1320"/>
      <c r="AZ55" s="1320"/>
      <c r="BA55" s="1320"/>
      <c r="BB55" s="1318" t="s">
        <v>606</v>
      </c>
      <c r="BC55" s="1318"/>
      <c r="BD55" s="1318"/>
      <c r="BE55" s="1318"/>
      <c r="BF55" s="1318"/>
      <c r="BG55" s="1318"/>
      <c r="BH55" s="1318"/>
      <c r="BI55" s="1318"/>
      <c r="BJ55" s="1318"/>
      <c r="BK55" s="1318"/>
      <c r="BL55" s="1318"/>
      <c r="BM55" s="1318"/>
      <c r="BN55" s="1318"/>
      <c r="BO55" s="1318"/>
      <c r="BP55" s="1315">
        <v>0</v>
      </c>
      <c r="BQ55" s="1315"/>
      <c r="BR55" s="1315"/>
      <c r="BS55" s="1315"/>
      <c r="BT55" s="1315"/>
      <c r="BU55" s="1315"/>
      <c r="BV55" s="1315"/>
      <c r="BW55" s="1315"/>
      <c r="BX55" s="1315">
        <v>0</v>
      </c>
      <c r="BY55" s="1315"/>
      <c r="BZ55" s="1315"/>
      <c r="CA55" s="1315"/>
      <c r="CB55" s="1315"/>
      <c r="CC55" s="1315"/>
      <c r="CD55" s="1315"/>
      <c r="CE55" s="1315"/>
      <c r="CF55" s="1315">
        <v>0</v>
      </c>
      <c r="CG55" s="1315"/>
      <c r="CH55" s="1315"/>
      <c r="CI55" s="1315"/>
      <c r="CJ55" s="1315"/>
      <c r="CK55" s="1315"/>
      <c r="CL55" s="1315"/>
      <c r="CM55" s="1315"/>
      <c r="CN55" s="1315">
        <v>0</v>
      </c>
      <c r="CO55" s="1315"/>
      <c r="CP55" s="1315"/>
      <c r="CQ55" s="1315"/>
      <c r="CR55" s="1315"/>
      <c r="CS55" s="1315"/>
      <c r="CT55" s="1315"/>
      <c r="CU55" s="1315"/>
      <c r="CV55" s="1315">
        <v>0</v>
      </c>
      <c r="CW55" s="1315"/>
      <c r="CX55" s="1315"/>
      <c r="CY55" s="1315"/>
      <c r="CZ55" s="1315"/>
      <c r="DA55" s="1315"/>
      <c r="DB55" s="1315"/>
      <c r="DC55" s="1315"/>
    </row>
    <row r="56" spans="1:109" ht="13.2" x14ac:dyDescent="0.2">
      <c r="A56" s="403"/>
      <c r="B56" s="395"/>
      <c r="G56" s="1321"/>
      <c r="H56" s="1321"/>
      <c r="I56" s="1321"/>
      <c r="J56" s="1321"/>
      <c r="K56" s="1322"/>
      <c r="L56" s="1322"/>
      <c r="M56" s="1322"/>
      <c r="N56" s="1322"/>
      <c r="AN56" s="1320"/>
      <c r="AO56" s="1320"/>
      <c r="AP56" s="1320"/>
      <c r="AQ56" s="1320"/>
      <c r="AR56" s="1320"/>
      <c r="AS56" s="1320"/>
      <c r="AT56" s="1320"/>
      <c r="AU56" s="1320"/>
      <c r="AV56" s="1320"/>
      <c r="AW56" s="1320"/>
      <c r="AX56" s="1320"/>
      <c r="AY56" s="1320"/>
      <c r="AZ56" s="1320"/>
      <c r="BA56" s="1320"/>
      <c r="BB56" s="1318"/>
      <c r="BC56" s="1318"/>
      <c r="BD56" s="1318"/>
      <c r="BE56" s="1318"/>
      <c r="BF56" s="1318"/>
      <c r="BG56" s="1318"/>
      <c r="BH56" s="1318"/>
      <c r="BI56" s="1318"/>
      <c r="BJ56" s="1318"/>
      <c r="BK56" s="1318"/>
      <c r="BL56" s="1318"/>
      <c r="BM56" s="1318"/>
      <c r="BN56" s="1318"/>
      <c r="BO56" s="1318"/>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3" customFormat="1" ht="13.2" x14ac:dyDescent="0.2">
      <c r="B57" s="407"/>
      <c r="G57" s="1321"/>
      <c r="H57" s="1321"/>
      <c r="I57" s="1316"/>
      <c r="J57" s="1316"/>
      <c r="K57" s="1322"/>
      <c r="L57" s="1322"/>
      <c r="M57" s="1322"/>
      <c r="N57" s="1322"/>
      <c r="AM57" s="388"/>
      <c r="AN57" s="1320"/>
      <c r="AO57" s="1320"/>
      <c r="AP57" s="1320"/>
      <c r="AQ57" s="1320"/>
      <c r="AR57" s="1320"/>
      <c r="AS57" s="1320"/>
      <c r="AT57" s="1320"/>
      <c r="AU57" s="1320"/>
      <c r="AV57" s="1320"/>
      <c r="AW57" s="1320"/>
      <c r="AX57" s="1320"/>
      <c r="AY57" s="1320"/>
      <c r="AZ57" s="1320"/>
      <c r="BA57" s="1320"/>
      <c r="BB57" s="1318" t="s">
        <v>607</v>
      </c>
      <c r="BC57" s="1318"/>
      <c r="BD57" s="1318"/>
      <c r="BE57" s="1318"/>
      <c r="BF57" s="1318"/>
      <c r="BG57" s="1318"/>
      <c r="BH57" s="1318"/>
      <c r="BI57" s="1318"/>
      <c r="BJ57" s="1318"/>
      <c r="BK57" s="1318"/>
      <c r="BL57" s="1318"/>
      <c r="BM57" s="1318"/>
      <c r="BN57" s="1318"/>
      <c r="BO57" s="1318"/>
      <c r="BP57" s="1315">
        <v>55.8</v>
      </c>
      <c r="BQ57" s="1315"/>
      <c r="BR57" s="1315"/>
      <c r="BS57" s="1315"/>
      <c r="BT57" s="1315"/>
      <c r="BU57" s="1315"/>
      <c r="BV57" s="1315"/>
      <c r="BW57" s="1315"/>
      <c r="BX57" s="1315">
        <v>57.5</v>
      </c>
      <c r="BY57" s="1315"/>
      <c r="BZ57" s="1315"/>
      <c r="CA57" s="1315"/>
      <c r="CB57" s="1315"/>
      <c r="CC57" s="1315"/>
      <c r="CD57" s="1315"/>
      <c r="CE57" s="1315"/>
      <c r="CF57" s="1315">
        <v>58.4</v>
      </c>
      <c r="CG57" s="1315"/>
      <c r="CH57" s="1315"/>
      <c r="CI57" s="1315"/>
      <c r="CJ57" s="1315"/>
      <c r="CK57" s="1315"/>
      <c r="CL57" s="1315"/>
      <c r="CM57" s="1315"/>
      <c r="CN57" s="1315">
        <v>61.8</v>
      </c>
      <c r="CO57" s="1315"/>
      <c r="CP57" s="1315"/>
      <c r="CQ57" s="1315"/>
      <c r="CR57" s="1315"/>
      <c r="CS57" s="1315"/>
      <c r="CT57" s="1315"/>
      <c r="CU57" s="1315"/>
      <c r="CV57" s="1315">
        <v>62.3</v>
      </c>
      <c r="CW57" s="1315"/>
      <c r="CX57" s="1315"/>
      <c r="CY57" s="1315"/>
      <c r="CZ57" s="1315"/>
      <c r="DA57" s="1315"/>
      <c r="DB57" s="1315"/>
      <c r="DC57" s="1315"/>
      <c r="DD57" s="408"/>
      <c r="DE57" s="407"/>
    </row>
    <row r="58" spans="1:109" s="403" customFormat="1" ht="13.2" x14ac:dyDescent="0.2">
      <c r="A58" s="388"/>
      <c r="B58" s="407"/>
      <c r="G58" s="1321"/>
      <c r="H58" s="1321"/>
      <c r="I58" s="1316"/>
      <c r="J58" s="1316"/>
      <c r="K58" s="1322"/>
      <c r="L58" s="1322"/>
      <c r="M58" s="1322"/>
      <c r="N58" s="1322"/>
      <c r="AM58" s="388"/>
      <c r="AN58" s="1320"/>
      <c r="AO58" s="1320"/>
      <c r="AP58" s="1320"/>
      <c r="AQ58" s="1320"/>
      <c r="AR58" s="1320"/>
      <c r="AS58" s="1320"/>
      <c r="AT58" s="1320"/>
      <c r="AU58" s="1320"/>
      <c r="AV58" s="1320"/>
      <c r="AW58" s="1320"/>
      <c r="AX58" s="1320"/>
      <c r="AY58" s="1320"/>
      <c r="AZ58" s="1320"/>
      <c r="BA58" s="1320"/>
      <c r="BB58" s="1318"/>
      <c r="BC58" s="1318"/>
      <c r="BD58" s="1318"/>
      <c r="BE58" s="1318"/>
      <c r="BF58" s="1318"/>
      <c r="BG58" s="1318"/>
      <c r="BH58" s="1318"/>
      <c r="BI58" s="1318"/>
      <c r="BJ58" s="1318"/>
      <c r="BK58" s="1318"/>
      <c r="BL58" s="1318"/>
      <c r="BM58" s="1318"/>
      <c r="BN58" s="1318"/>
      <c r="BO58" s="1318"/>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609</v>
      </c>
    </row>
    <row r="64" spans="1:109" ht="13.2" x14ac:dyDescent="0.2">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7" t="s">
        <v>610</v>
      </c>
      <c r="AO65" s="1328"/>
      <c r="AP65" s="1328"/>
      <c r="AQ65" s="1328"/>
      <c r="AR65" s="1328"/>
      <c r="AS65" s="1328"/>
      <c r="AT65" s="1328"/>
      <c r="AU65" s="1328"/>
      <c r="AV65" s="1328"/>
      <c r="AW65" s="1328"/>
      <c r="AX65" s="1328"/>
      <c r="AY65" s="1328"/>
      <c r="AZ65" s="1328"/>
      <c r="BA65" s="1328"/>
      <c r="BB65" s="1328"/>
      <c r="BC65" s="1328"/>
      <c r="BD65" s="1328"/>
      <c r="BE65" s="1328"/>
      <c r="BF65" s="1328"/>
      <c r="BG65" s="1328"/>
      <c r="BH65" s="1328"/>
      <c r="BI65" s="1328"/>
      <c r="BJ65" s="1328"/>
      <c r="BK65" s="1328"/>
      <c r="BL65" s="1328"/>
      <c r="BM65" s="1328"/>
      <c r="BN65" s="1328"/>
      <c r="BO65" s="1328"/>
      <c r="BP65" s="1328"/>
      <c r="BQ65" s="1328"/>
      <c r="BR65" s="1328"/>
      <c r="BS65" s="1328"/>
      <c r="BT65" s="1328"/>
      <c r="BU65" s="1328"/>
      <c r="BV65" s="1328"/>
      <c r="BW65" s="1328"/>
      <c r="BX65" s="1328"/>
      <c r="BY65" s="1328"/>
      <c r="BZ65" s="1328"/>
      <c r="CA65" s="1328"/>
      <c r="CB65" s="1328"/>
      <c r="CC65" s="1328"/>
      <c r="CD65" s="1328"/>
      <c r="CE65" s="1328"/>
      <c r="CF65" s="1328"/>
      <c r="CG65" s="1328"/>
      <c r="CH65" s="1328"/>
      <c r="CI65" s="1328"/>
      <c r="CJ65" s="1328"/>
      <c r="CK65" s="1328"/>
      <c r="CL65" s="1328"/>
      <c r="CM65" s="1328"/>
      <c r="CN65" s="1328"/>
      <c r="CO65" s="1328"/>
      <c r="CP65" s="1328"/>
      <c r="CQ65" s="1328"/>
      <c r="CR65" s="1328"/>
      <c r="CS65" s="1328"/>
      <c r="CT65" s="1328"/>
      <c r="CU65" s="1328"/>
      <c r="CV65" s="1328"/>
      <c r="CW65" s="1328"/>
      <c r="CX65" s="1328"/>
      <c r="CY65" s="1328"/>
      <c r="CZ65" s="1328"/>
      <c r="DA65" s="1328"/>
      <c r="DB65" s="1328"/>
      <c r="DC65" s="1329"/>
    </row>
    <row r="66" spans="2:107" ht="13.2" x14ac:dyDescent="0.2">
      <c r="B66" s="395"/>
      <c r="AN66" s="1330"/>
      <c r="AO66" s="1331"/>
      <c r="AP66" s="1331"/>
      <c r="AQ66" s="1331"/>
      <c r="AR66" s="1331"/>
      <c r="AS66" s="1331"/>
      <c r="AT66" s="1331"/>
      <c r="AU66" s="1331"/>
      <c r="AV66" s="1331"/>
      <c r="AW66" s="1331"/>
      <c r="AX66" s="1331"/>
      <c r="AY66" s="1331"/>
      <c r="AZ66" s="1331"/>
      <c r="BA66" s="1331"/>
      <c r="BB66" s="1331"/>
      <c r="BC66" s="1331"/>
      <c r="BD66" s="1331"/>
      <c r="BE66" s="1331"/>
      <c r="BF66" s="1331"/>
      <c r="BG66" s="1331"/>
      <c r="BH66" s="1331"/>
      <c r="BI66" s="1331"/>
      <c r="BJ66" s="1331"/>
      <c r="BK66" s="1331"/>
      <c r="BL66" s="1331"/>
      <c r="BM66" s="1331"/>
      <c r="BN66" s="1331"/>
      <c r="BO66" s="1331"/>
      <c r="BP66" s="1331"/>
      <c r="BQ66" s="1331"/>
      <c r="BR66" s="1331"/>
      <c r="BS66" s="1331"/>
      <c r="BT66" s="1331"/>
      <c r="BU66" s="1331"/>
      <c r="BV66" s="1331"/>
      <c r="BW66" s="1331"/>
      <c r="BX66" s="1331"/>
      <c r="BY66" s="1331"/>
      <c r="BZ66" s="1331"/>
      <c r="CA66" s="1331"/>
      <c r="CB66" s="1331"/>
      <c r="CC66" s="1331"/>
      <c r="CD66" s="1331"/>
      <c r="CE66" s="1331"/>
      <c r="CF66" s="1331"/>
      <c r="CG66" s="1331"/>
      <c r="CH66" s="1331"/>
      <c r="CI66" s="1331"/>
      <c r="CJ66" s="1331"/>
      <c r="CK66" s="1331"/>
      <c r="CL66" s="1331"/>
      <c r="CM66" s="1331"/>
      <c r="CN66" s="1331"/>
      <c r="CO66" s="1331"/>
      <c r="CP66" s="1331"/>
      <c r="CQ66" s="1331"/>
      <c r="CR66" s="1331"/>
      <c r="CS66" s="1331"/>
      <c r="CT66" s="1331"/>
      <c r="CU66" s="1331"/>
      <c r="CV66" s="1331"/>
      <c r="CW66" s="1331"/>
      <c r="CX66" s="1331"/>
      <c r="CY66" s="1331"/>
      <c r="CZ66" s="1331"/>
      <c r="DA66" s="1331"/>
      <c r="DB66" s="1331"/>
      <c r="DC66" s="1332"/>
    </row>
    <row r="67" spans="2:107" ht="13.2" x14ac:dyDescent="0.2">
      <c r="B67" s="395"/>
      <c r="AN67" s="1330"/>
      <c r="AO67" s="1331"/>
      <c r="AP67" s="1331"/>
      <c r="AQ67" s="1331"/>
      <c r="AR67" s="1331"/>
      <c r="AS67" s="1331"/>
      <c r="AT67" s="1331"/>
      <c r="AU67" s="1331"/>
      <c r="AV67" s="1331"/>
      <c r="AW67" s="1331"/>
      <c r="AX67" s="1331"/>
      <c r="AY67" s="1331"/>
      <c r="AZ67" s="1331"/>
      <c r="BA67" s="1331"/>
      <c r="BB67" s="1331"/>
      <c r="BC67" s="1331"/>
      <c r="BD67" s="1331"/>
      <c r="BE67" s="1331"/>
      <c r="BF67" s="1331"/>
      <c r="BG67" s="1331"/>
      <c r="BH67" s="1331"/>
      <c r="BI67" s="1331"/>
      <c r="BJ67" s="1331"/>
      <c r="BK67" s="1331"/>
      <c r="BL67" s="1331"/>
      <c r="BM67" s="1331"/>
      <c r="BN67" s="1331"/>
      <c r="BO67" s="1331"/>
      <c r="BP67" s="1331"/>
      <c r="BQ67" s="1331"/>
      <c r="BR67" s="1331"/>
      <c r="BS67" s="1331"/>
      <c r="BT67" s="1331"/>
      <c r="BU67" s="1331"/>
      <c r="BV67" s="1331"/>
      <c r="BW67" s="1331"/>
      <c r="BX67" s="1331"/>
      <c r="BY67" s="1331"/>
      <c r="BZ67" s="1331"/>
      <c r="CA67" s="1331"/>
      <c r="CB67" s="1331"/>
      <c r="CC67" s="1331"/>
      <c r="CD67" s="1331"/>
      <c r="CE67" s="1331"/>
      <c r="CF67" s="1331"/>
      <c r="CG67" s="1331"/>
      <c r="CH67" s="1331"/>
      <c r="CI67" s="1331"/>
      <c r="CJ67" s="1331"/>
      <c r="CK67" s="1331"/>
      <c r="CL67" s="1331"/>
      <c r="CM67" s="1331"/>
      <c r="CN67" s="1331"/>
      <c r="CO67" s="1331"/>
      <c r="CP67" s="1331"/>
      <c r="CQ67" s="1331"/>
      <c r="CR67" s="1331"/>
      <c r="CS67" s="1331"/>
      <c r="CT67" s="1331"/>
      <c r="CU67" s="1331"/>
      <c r="CV67" s="1331"/>
      <c r="CW67" s="1331"/>
      <c r="CX67" s="1331"/>
      <c r="CY67" s="1331"/>
      <c r="CZ67" s="1331"/>
      <c r="DA67" s="1331"/>
      <c r="DB67" s="1331"/>
      <c r="DC67" s="1332"/>
    </row>
    <row r="68" spans="2:107" ht="13.2" x14ac:dyDescent="0.2">
      <c r="B68" s="395"/>
      <c r="AN68" s="1330"/>
      <c r="AO68" s="1331"/>
      <c r="AP68" s="1331"/>
      <c r="AQ68" s="1331"/>
      <c r="AR68" s="1331"/>
      <c r="AS68" s="1331"/>
      <c r="AT68" s="1331"/>
      <c r="AU68" s="1331"/>
      <c r="AV68" s="1331"/>
      <c r="AW68" s="1331"/>
      <c r="AX68" s="1331"/>
      <c r="AY68" s="1331"/>
      <c r="AZ68" s="1331"/>
      <c r="BA68" s="1331"/>
      <c r="BB68" s="1331"/>
      <c r="BC68" s="1331"/>
      <c r="BD68" s="1331"/>
      <c r="BE68" s="1331"/>
      <c r="BF68" s="1331"/>
      <c r="BG68" s="1331"/>
      <c r="BH68" s="1331"/>
      <c r="BI68" s="1331"/>
      <c r="BJ68" s="1331"/>
      <c r="BK68" s="1331"/>
      <c r="BL68" s="1331"/>
      <c r="BM68" s="1331"/>
      <c r="BN68" s="1331"/>
      <c r="BO68" s="1331"/>
      <c r="BP68" s="1331"/>
      <c r="BQ68" s="1331"/>
      <c r="BR68" s="1331"/>
      <c r="BS68" s="1331"/>
      <c r="BT68" s="1331"/>
      <c r="BU68" s="1331"/>
      <c r="BV68" s="1331"/>
      <c r="BW68" s="1331"/>
      <c r="BX68" s="1331"/>
      <c r="BY68" s="1331"/>
      <c r="BZ68" s="1331"/>
      <c r="CA68" s="1331"/>
      <c r="CB68" s="1331"/>
      <c r="CC68" s="1331"/>
      <c r="CD68" s="1331"/>
      <c r="CE68" s="1331"/>
      <c r="CF68" s="1331"/>
      <c r="CG68" s="1331"/>
      <c r="CH68" s="1331"/>
      <c r="CI68" s="1331"/>
      <c r="CJ68" s="1331"/>
      <c r="CK68" s="1331"/>
      <c r="CL68" s="1331"/>
      <c r="CM68" s="1331"/>
      <c r="CN68" s="1331"/>
      <c r="CO68" s="1331"/>
      <c r="CP68" s="1331"/>
      <c r="CQ68" s="1331"/>
      <c r="CR68" s="1331"/>
      <c r="CS68" s="1331"/>
      <c r="CT68" s="1331"/>
      <c r="CU68" s="1331"/>
      <c r="CV68" s="1331"/>
      <c r="CW68" s="1331"/>
      <c r="CX68" s="1331"/>
      <c r="CY68" s="1331"/>
      <c r="CZ68" s="1331"/>
      <c r="DA68" s="1331"/>
      <c r="DB68" s="1331"/>
      <c r="DC68" s="1332"/>
    </row>
    <row r="69" spans="2:107" ht="13.2" x14ac:dyDescent="0.2">
      <c r="B69" s="395"/>
      <c r="AN69" s="1333"/>
      <c r="AO69" s="1334"/>
      <c r="AP69" s="1334"/>
      <c r="AQ69" s="1334"/>
      <c r="AR69" s="1334"/>
      <c r="AS69" s="1334"/>
      <c r="AT69" s="1334"/>
      <c r="AU69" s="1334"/>
      <c r="AV69" s="1334"/>
      <c r="AW69" s="1334"/>
      <c r="AX69" s="1334"/>
      <c r="AY69" s="1334"/>
      <c r="AZ69" s="1334"/>
      <c r="BA69" s="1334"/>
      <c r="BB69" s="1334"/>
      <c r="BC69" s="1334"/>
      <c r="BD69" s="1334"/>
      <c r="BE69" s="1334"/>
      <c r="BF69" s="1334"/>
      <c r="BG69" s="1334"/>
      <c r="BH69" s="1334"/>
      <c r="BI69" s="1334"/>
      <c r="BJ69" s="1334"/>
      <c r="BK69" s="1334"/>
      <c r="BL69" s="1334"/>
      <c r="BM69" s="1334"/>
      <c r="BN69" s="1334"/>
      <c r="BO69" s="1334"/>
      <c r="BP69" s="1334"/>
      <c r="BQ69" s="1334"/>
      <c r="BR69" s="1334"/>
      <c r="BS69" s="1334"/>
      <c r="BT69" s="1334"/>
      <c r="BU69" s="1334"/>
      <c r="BV69" s="1334"/>
      <c r="BW69" s="1334"/>
      <c r="BX69" s="1334"/>
      <c r="BY69" s="1334"/>
      <c r="BZ69" s="1334"/>
      <c r="CA69" s="1334"/>
      <c r="CB69" s="1334"/>
      <c r="CC69" s="1334"/>
      <c r="CD69" s="1334"/>
      <c r="CE69" s="1334"/>
      <c r="CF69" s="1334"/>
      <c r="CG69" s="1334"/>
      <c r="CH69" s="1334"/>
      <c r="CI69" s="1334"/>
      <c r="CJ69" s="1334"/>
      <c r="CK69" s="1334"/>
      <c r="CL69" s="1334"/>
      <c r="CM69" s="1334"/>
      <c r="CN69" s="1334"/>
      <c r="CO69" s="1334"/>
      <c r="CP69" s="1334"/>
      <c r="CQ69" s="1334"/>
      <c r="CR69" s="1334"/>
      <c r="CS69" s="1334"/>
      <c r="CT69" s="1334"/>
      <c r="CU69" s="1334"/>
      <c r="CV69" s="1334"/>
      <c r="CW69" s="1334"/>
      <c r="CX69" s="1334"/>
      <c r="CY69" s="1334"/>
      <c r="CZ69" s="1334"/>
      <c r="DA69" s="1334"/>
      <c r="DB69" s="1334"/>
      <c r="DC69" s="133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604</v>
      </c>
    </row>
    <row r="72" spans="2:107" ht="13.2" x14ac:dyDescent="0.2">
      <c r="B72" s="395"/>
      <c r="G72" s="1321"/>
      <c r="H72" s="1321"/>
      <c r="I72" s="1321"/>
      <c r="J72" s="1321"/>
      <c r="K72" s="405"/>
      <c r="L72" s="405"/>
      <c r="M72" s="406"/>
      <c r="N72" s="406"/>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20" t="s">
        <v>565</v>
      </c>
      <c r="BQ72" s="1320"/>
      <c r="BR72" s="1320"/>
      <c r="BS72" s="1320"/>
      <c r="BT72" s="1320"/>
      <c r="BU72" s="1320"/>
      <c r="BV72" s="1320"/>
      <c r="BW72" s="1320"/>
      <c r="BX72" s="1320" t="s">
        <v>566</v>
      </c>
      <c r="BY72" s="1320"/>
      <c r="BZ72" s="1320"/>
      <c r="CA72" s="1320"/>
      <c r="CB72" s="1320"/>
      <c r="CC72" s="1320"/>
      <c r="CD72" s="1320"/>
      <c r="CE72" s="1320"/>
      <c r="CF72" s="1320" t="s">
        <v>567</v>
      </c>
      <c r="CG72" s="1320"/>
      <c r="CH72" s="1320"/>
      <c r="CI72" s="1320"/>
      <c r="CJ72" s="1320"/>
      <c r="CK72" s="1320"/>
      <c r="CL72" s="1320"/>
      <c r="CM72" s="1320"/>
      <c r="CN72" s="1320" t="s">
        <v>568</v>
      </c>
      <c r="CO72" s="1320"/>
      <c r="CP72" s="1320"/>
      <c r="CQ72" s="1320"/>
      <c r="CR72" s="1320"/>
      <c r="CS72" s="1320"/>
      <c r="CT72" s="1320"/>
      <c r="CU72" s="1320"/>
      <c r="CV72" s="1320" t="s">
        <v>569</v>
      </c>
      <c r="CW72" s="1320"/>
      <c r="CX72" s="1320"/>
      <c r="CY72" s="1320"/>
      <c r="CZ72" s="1320"/>
      <c r="DA72" s="1320"/>
      <c r="DB72" s="1320"/>
      <c r="DC72" s="1320"/>
    </row>
    <row r="73" spans="2:107" ht="13.2" x14ac:dyDescent="0.2">
      <c r="B73" s="395"/>
      <c r="G73" s="1323"/>
      <c r="H73" s="1323"/>
      <c r="I73" s="1323"/>
      <c r="J73" s="1323"/>
      <c r="K73" s="1319"/>
      <c r="L73" s="1319"/>
      <c r="M73" s="1319"/>
      <c r="N73" s="1319"/>
      <c r="AM73" s="404"/>
      <c r="AN73" s="1318" t="s">
        <v>605</v>
      </c>
      <c r="AO73" s="1318"/>
      <c r="AP73" s="1318"/>
      <c r="AQ73" s="1318"/>
      <c r="AR73" s="1318"/>
      <c r="AS73" s="1318"/>
      <c r="AT73" s="1318"/>
      <c r="AU73" s="1318"/>
      <c r="AV73" s="1318"/>
      <c r="AW73" s="1318"/>
      <c r="AX73" s="1318"/>
      <c r="AY73" s="1318"/>
      <c r="AZ73" s="1318"/>
      <c r="BA73" s="1318"/>
      <c r="BB73" s="1318" t="s">
        <v>606</v>
      </c>
      <c r="BC73" s="1318"/>
      <c r="BD73" s="1318"/>
      <c r="BE73" s="1318"/>
      <c r="BF73" s="1318"/>
      <c r="BG73" s="1318"/>
      <c r="BH73" s="1318"/>
      <c r="BI73" s="1318"/>
      <c r="BJ73" s="1318"/>
      <c r="BK73" s="1318"/>
      <c r="BL73" s="1318"/>
      <c r="BM73" s="1318"/>
      <c r="BN73" s="1318"/>
      <c r="BO73" s="1318"/>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v>19.399999999999999</v>
      </c>
      <c r="CW73" s="1315"/>
      <c r="CX73" s="1315"/>
      <c r="CY73" s="1315"/>
      <c r="CZ73" s="1315"/>
      <c r="DA73" s="1315"/>
      <c r="DB73" s="1315"/>
      <c r="DC73" s="1315"/>
    </row>
    <row r="74" spans="2:107" ht="13.2" x14ac:dyDescent="0.2">
      <c r="B74" s="395"/>
      <c r="G74" s="1323"/>
      <c r="H74" s="1323"/>
      <c r="I74" s="1323"/>
      <c r="J74" s="1323"/>
      <c r="K74" s="1319"/>
      <c r="L74" s="1319"/>
      <c r="M74" s="1319"/>
      <c r="N74" s="1319"/>
      <c r="AM74" s="404"/>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ht="13.2" x14ac:dyDescent="0.2">
      <c r="B75" s="395"/>
      <c r="G75" s="1323"/>
      <c r="H75" s="1323"/>
      <c r="I75" s="1321"/>
      <c r="J75" s="1321"/>
      <c r="K75" s="1322"/>
      <c r="L75" s="1322"/>
      <c r="M75" s="1322"/>
      <c r="N75" s="1322"/>
      <c r="AM75" s="404"/>
      <c r="AN75" s="1318"/>
      <c r="AO75" s="1318"/>
      <c r="AP75" s="1318"/>
      <c r="AQ75" s="1318"/>
      <c r="AR75" s="1318"/>
      <c r="AS75" s="1318"/>
      <c r="AT75" s="1318"/>
      <c r="AU75" s="1318"/>
      <c r="AV75" s="1318"/>
      <c r="AW75" s="1318"/>
      <c r="AX75" s="1318"/>
      <c r="AY75" s="1318"/>
      <c r="AZ75" s="1318"/>
      <c r="BA75" s="1318"/>
      <c r="BB75" s="1318" t="s">
        <v>611</v>
      </c>
      <c r="BC75" s="1318"/>
      <c r="BD75" s="1318"/>
      <c r="BE75" s="1318"/>
      <c r="BF75" s="1318"/>
      <c r="BG75" s="1318"/>
      <c r="BH75" s="1318"/>
      <c r="BI75" s="1318"/>
      <c r="BJ75" s="1318"/>
      <c r="BK75" s="1318"/>
      <c r="BL75" s="1318"/>
      <c r="BM75" s="1318"/>
      <c r="BN75" s="1318"/>
      <c r="BO75" s="1318"/>
      <c r="BP75" s="1315">
        <v>9.1</v>
      </c>
      <c r="BQ75" s="1315"/>
      <c r="BR75" s="1315"/>
      <c r="BS75" s="1315"/>
      <c r="BT75" s="1315"/>
      <c r="BU75" s="1315"/>
      <c r="BV75" s="1315"/>
      <c r="BW75" s="1315"/>
      <c r="BX75" s="1315">
        <v>8.6</v>
      </c>
      <c r="BY75" s="1315"/>
      <c r="BZ75" s="1315"/>
      <c r="CA75" s="1315"/>
      <c r="CB75" s="1315"/>
      <c r="CC75" s="1315"/>
      <c r="CD75" s="1315"/>
      <c r="CE75" s="1315"/>
      <c r="CF75" s="1315">
        <v>7.7</v>
      </c>
      <c r="CG75" s="1315"/>
      <c r="CH75" s="1315"/>
      <c r="CI75" s="1315"/>
      <c r="CJ75" s="1315"/>
      <c r="CK75" s="1315"/>
      <c r="CL75" s="1315"/>
      <c r="CM75" s="1315"/>
      <c r="CN75" s="1315">
        <v>8.5</v>
      </c>
      <c r="CO75" s="1315"/>
      <c r="CP75" s="1315"/>
      <c r="CQ75" s="1315"/>
      <c r="CR75" s="1315"/>
      <c r="CS75" s="1315"/>
      <c r="CT75" s="1315"/>
      <c r="CU75" s="1315"/>
      <c r="CV75" s="1315">
        <v>8.8000000000000007</v>
      </c>
      <c r="CW75" s="1315"/>
      <c r="CX75" s="1315"/>
      <c r="CY75" s="1315"/>
      <c r="CZ75" s="1315"/>
      <c r="DA75" s="1315"/>
      <c r="DB75" s="1315"/>
      <c r="DC75" s="1315"/>
    </row>
    <row r="76" spans="2:107" ht="13.2" x14ac:dyDescent="0.2">
      <c r="B76" s="395"/>
      <c r="G76" s="1323"/>
      <c r="H76" s="1323"/>
      <c r="I76" s="1321"/>
      <c r="J76" s="1321"/>
      <c r="K76" s="1322"/>
      <c r="L76" s="1322"/>
      <c r="M76" s="1322"/>
      <c r="N76" s="1322"/>
      <c r="AM76" s="404"/>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ht="13.2" x14ac:dyDescent="0.2">
      <c r="B77" s="395"/>
      <c r="G77" s="1321"/>
      <c r="H77" s="1321"/>
      <c r="I77" s="1321"/>
      <c r="J77" s="1321"/>
      <c r="K77" s="1319"/>
      <c r="L77" s="1319"/>
      <c r="M77" s="1319"/>
      <c r="N77" s="1319"/>
      <c r="AN77" s="1320" t="s">
        <v>608</v>
      </c>
      <c r="AO77" s="1320"/>
      <c r="AP77" s="1320"/>
      <c r="AQ77" s="1320"/>
      <c r="AR77" s="1320"/>
      <c r="AS77" s="1320"/>
      <c r="AT77" s="1320"/>
      <c r="AU77" s="1320"/>
      <c r="AV77" s="1320"/>
      <c r="AW77" s="1320"/>
      <c r="AX77" s="1320"/>
      <c r="AY77" s="1320"/>
      <c r="AZ77" s="1320"/>
      <c r="BA77" s="1320"/>
      <c r="BB77" s="1318" t="s">
        <v>606</v>
      </c>
      <c r="BC77" s="1318"/>
      <c r="BD77" s="1318"/>
      <c r="BE77" s="1318"/>
      <c r="BF77" s="1318"/>
      <c r="BG77" s="1318"/>
      <c r="BH77" s="1318"/>
      <c r="BI77" s="1318"/>
      <c r="BJ77" s="1318"/>
      <c r="BK77" s="1318"/>
      <c r="BL77" s="1318"/>
      <c r="BM77" s="1318"/>
      <c r="BN77" s="1318"/>
      <c r="BO77" s="1318"/>
      <c r="BP77" s="1315">
        <v>0</v>
      </c>
      <c r="BQ77" s="1315"/>
      <c r="BR77" s="1315"/>
      <c r="BS77" s="1315"/>
      <c r="BT77" s="1315"/>
      <c r="BU77" s="1315"/>
      <c r="BV77" s="1315"/>
      <c r="BW77" s="1315"/>
      <c r="BX77" s="1315">
        <v>0</v>
      </c>
      <c r="BY77" s="1315"/>
      <c r="BZ77" s="1315"/>
      <c r="CA77" s="1315"/>
      <c r="CB77" s="1315"/>
      <c r="CC77" s="1315"/>
      <c r="CD77" s="1315"/>
      <c r="CE77" s="1315"/>
      <c r="CF77" s="1315">
        <v>0</v>
      </c>
      <c r="CG77" s="1315"/>
      <c r="CH77" s="1315"/>
      <c r="CI77" s="1315"/>
      <c r="CJ77" s="1315"/>
      <c r="CK77" s="1315"/>
      <c r="CL77" s="1315"/>
      <c r="CM77" s="1315"/>
      <c r="CN77" s="1315">
        <v>0</v>
      </c>
      <c r="CO77" s="1315"/>
      <c r="CP77" s="1315"/>
      <c r="CQ77" s="1315"/>
      <c r="CR77" s="1315"/>
      <c r="CS77" s="1315"/>
      <c r="CT77" s="1315"/>
      <c r="CU77" s="1315"/>
      <c r="CV77" s="1315">
        <v>0</v>
      </c>
      <c r="CW77" s="1315"/>
      <c r="CX77" s="1315"/>
      <c r="CY77" s="1315"/>
      <c r="CZ77" s="1315"/>
      <c r="DA77" s="1315"/>
      <c r="DB77" s="1315"/>
      <c r="DC77" s="1315"/>
    </row>
    <row r="78" spans="2:107" ht="13.2" x14ac:dyDescent="0.2">
      <c r="B78" s="395"/>
      <c r="G78" s="1321"/>
      <c r="H78" s="1321"/>
      <c r="I78" s="1321"/>
      <c r="J78" s="1321"/>
      <c r="K78" s="1319"/>
      <c r="L78" s="1319"/>
      <c r="M78" s="1319"/>
      <c r="N78" s="1319"/>
      <c r="AN78" s="1320"/>
      <c r="AO78" s="1320"/>
      <c r="AP78" s="1320"/>
      <c r="AQ78" s="1320"/>
      <c r="AR78" s="1320"/>
      <c r="AS78" s="1320"/>
      <c r="AT78" s="1320"/>
      <c r="AU78" s="1320"/>
      <c r="AV78" s="1320"/>
      <c r="AW78" s="1320"/>
      <c r="AX78" s="1320"/>
      <c r="AY78" s="1320"/>
      <c r="AZ78" s="1320"/>
      <c r="BA78" s="1320"/>
      <c r="BB78" s="1318"/>
      <c r="BC78" s="1318"/>
      <c r="BD78" s="1318"/>
      <c r="BE78" s="1318"/>
      <c r="BF78" s="1318"/>
      <c r="BG78" s="1318"/>
      <c r="BH78" s="1318"/>
      <c r="BI78" s="1318"/>
      <c r="BJ78" s="1318"/>
      <c r="BK78" s="1318"/>
      <c r="BL78" s="1318"/>
      <c r="BM78" s="1318"/>
      <c r="BN78" s="1318"/>
      <c r="BO78" s="1318"/>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ht="13.2" x14ac:dyDescent="0.2">
      <c r="B79" s="395"/>
      <c r="G79" s="1321"/>
      <c r="H79" s="1321"/>
      <c r="I79" s="1316"/>
      <c r="J79" s="1316"/>
      <c r="K79" s="1317"/>
      <c r="L79" s="1317"/>
      <c r="M79" s="1317"/>
      <c r="N79" s="1317"/>
      <c r="AN79" s="1320"/>
      <c r="AO79" s="1320"/>
      <c r="AP79" s="1320"/>
      <c r="AQ79" s="1320"/>
      <c r="AR79" s="1320"/>
      <c r="AS79" s="1320"/>
      <c r="AT79" s="1320"/>
      <c r="AU79" s="1320"/>
      <c r="AV79" s="1320"/>
      <c r="AW79" s="1320"/>
      <c r="AX79" s="1320"/>
      <c r="AY79" s="1320"/>
      <c r="AZ79" s="1320"/>
      <c r="BA79" s="1320"/>
      <c r="BB79" s="1318" t="s">
        <v>611</v>
      </c>
      <c r="BC79" s="1318"/>
      <c r="BD79" s="1318"/>
      <c r="BE79" s="1318"/>
      <c r="BF79" s="1318"/>
      <c r="BG79" s="1318"/>
      <c r="BH79" s="1318"/>
      <c r="BI79" s="1318"/>
      <c r="BJ79" s="1318"/>
      <c r="BK79" s="1318"/>
      <c r="BL79" s="1318"/>
      <c r="BM79" s="1318"/>
      <c r="BN79" s="1318"/>
      <c r="BO79" s="1318"/>
      <c r="BP79" s="1315">
        <v>7.2</v>
      </c>
      <c r="BQ79" s="1315"/>
      <c r="BR79" s="1315"/>
      <c r="BS79" s="1315"/>
      <c r="BT79" s="1315"/>
      <c r="BU79" s="1315"/>
      <c r="BV79" s="1315"/>
      <c r="BW79" s="1315"/>
      <c r="BX79" s="1315">
        <v>6</v>
      </c>
      <c r="BY79" s="1315"/>
      <c r="BZ79" s="1315"/>
      <c r="CA79" s="1315"/>
      <c r="CB79" s="1315"/>
      <c r="CC79" s="1315"/>
      <c r="CD79" s="1315"/>
      <c r="CE79" s="1315"/>
      <c r="CF79" s="1315">
        <v>5.6</v>
      </c>
      <c r="CG79" s="1315"/>
      <c r="CH79" s="1315"/>
      <c r="CI79" s="1315"/>
      <c r="CJ79" s="1315"/>
      <c r="CK79" s="1315"/>
      <c r="CL79" s="1315"/>
      <c r="CM79" s="1315"/>
      <c r="CN79" s="1315">
        <v>5.3</v>
      </c>
      <c r="CO79" s="1315"/>
      <c r="CP79" s="1315"/>
      <c r="CQ79" s="1315"/>
      <c r="CR79" s="1315"/>
      <c r="CS79" s="1315"/>
      <c r="CT79" s="1315"/>
      <c r="CU79" s="1315"/>
      <c r="CV79" s="1315">
        <v>5.8</v>
      </c>
      <c r="CW79" s="1315"/>
      <c r="CX79" s="1315"/>
      <c r="CY79" s="1315"/>
      <c r="CZ79" s="1315"/>
      <c r="DA79" s="1315"/>
      <c r="DB79" s="1315"/>
      <c r="DC79" s="1315"/>
    </row>
    <row r="80" spans="2:107" ht="13.2" x14ac:dyDescent="0.2">
      <c r="B80" s="395"/>
      <c r="G80" s="1321"/>
      <c r="H80" s="1321"/>
      <c r="I80" s="1316"/>
      <c r="J80" s="1316"/>
      <c r="K80" s="1317"/>
      <c r="L80" s="1317"/>
      <c r="M80" s="1317"/>
      <c r="N80" s="1317"/>
      <c r="AN80" s="1320"/>
      <c r="AO80" s="1320"/>
      <c r="AP80" s="1320"/>
      <c r="AQ80" s="1320"/>
      <c r="AR80" s="1320"/>
      <c r="AS80" s="1320"/>
      <c r="AT80" s="1320"/>
      <c r="AU80" s="1320"/>
      <c r="AV80" s="1320"/>
      <c r="AW80" s="1320"/>
      <c r="AX80" s="1320"/>
      <c r="AY80" s="1320"/>
      <c r="AZ80" s="1320"/>
      <c r="BA80" s="1320"/>
      <c r="BB80" s="1318"/>
      <c r="BC80" s="1318"/>
      <c r="BD80" s="1318"/>
      <c r="BE80" s="1318"/>
      <c r="BF80" s="1318"/>
      <c r="BG80" s="1318"/>
      <c r="BH80" s="1318"/>
      <c r="BI80" s="1318"/>
      <c r="BJ80" s="1318"/>
      <c r="BK80" s="1318"/>
      <c r="BL80" s="1318"/>
      <c r="BM80" s="1318"/>
      <c r="BN80" s="1318"/>
      <c r="BO80" s="1318"/>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ALb/0ScBVXzdd9blAEMVFcqdB75+Z2ICbAOL39NoFEFWU7AsqxP9pIxGy53/WOQrGbslFCqbjOn+/UtZ2BzPwg==" saltValue="cLYiS8dC6DXQ4wnKqEkC5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CC7AF-E855-49C2-8EC4-3D2FC24B0F12}">
  <sheetPr>
    <pageSetUpPr fitToPage="1"/>
  </sheetPr>
  <dimension ref="A1:DR125"/>
  <sheetViews>
    <sheetView showGridLines="0" topLeftCell="A13" zoomScale="55" zoomScaleNormal="55"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511</v>
      </c>
    </row>
  </sheetData>
  <sheetProtection algorithmName="SHA-512" hashValue="mkDtQ5S2Bthqo9gsZtgjUWiEA5DaGIOuR8dpJa1zUf/wFHTT3LpmB0/J3A3wCnDOqYn6/wR4JWt5fzQa+iwH1w==" saltValue="UMVXTQv0C5E5lSly/AogH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4C6AE-F79B-4AA3-8A29-904BDBAA7595}">
  <sheetPr>
    <pageSetUpPr fitToPage="1"/>
  </sheetPr>
  <dimension ref="A1:DR125"/>
  <sheetViews>
    <sheetView showGridLines="0" zoomScale="40" zoomScaleNormal="4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511</v>
      </c>
    </row>
  </sheetData>
  <sheetProtection algorithmName="SHA-512" hashValue="gIreEEZHau5+P7EN9/ezrxFp5qm13dJiM8ZWaMd819/6tXyNN1wCNd3eLAfbDRpzD33cqUHTIqeepaB5fI+vZA==" saltValue="rr9SgpbmdiSM3hlPhjcDg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562</v>
      </c>
      <c r="G2" s="157"/>
      <c r="H2" s="158"/>
    </row>
    <row r="3" spans="1:8" x14ac:dyDescent="0.2">
      <c r="A3" s="154" t="s">
        <v>555</v>
      </c>
      <c r="B3" s="159"/>
      <c r="C3" s="160"/>
      <c r="D3" s="161">
        <v>221937</v>
      </c>
      <c r="E3" s="162"/>
      <c r="F3" s="163">
        <v>245039</v>
      </c>
      <c r="G3" s="164"/>
      <c r="H3" s="165"/>
    </row>
    <row r="4" spans="1:8" x14ac:dyDescent="0.2">
      <c r="A4" s="166"/>
      <c r="B4" s="167"/>
      <c r="C4" s="168"/>
      <c r="D4" s="169">
        <v>44556</v>
      </c>
      <c r="E4" s="170"/>
      <c r="F4" s="171">
        <v>108922</v>
      </c>
      <c r="G4" s="172"/>
      <c r="H4" s="173"/>
    </row>
    <row r="5" spans="1:8" x14ac:dyDescent="0.2">
      <c r="A5" s="154" t="s">
        <v>557</v>
      </c>
      <c r="B5" s="159"/>
      <c r="C5" s="160"/>
      <c r="D5" s="161">
        <v>373051</v>
      </c>
      <c r="E5" s="162"/>
      <c r="F5" s="163">
        <v>237994</v>
      </c>
      <c r="G5" s="164"/>
      <c r="H5" s="165"/>
    </row>
    <row r="6" spans="1:8" x14ac:dyDescent="0.2">
      <c r="A6" s="166"/>
      <c r="B6" s="167"/>
      <c r="C6" s="168"/>
      <c r="D6" s="169">
        <v>70589</v>
      </c>
      <c r="E6" s="170"/>
      <c r="F6" s="171">
        <v>110361</v>
      </c>
      <c r="G6" s="172"/>
      <c r="H6" s="173"/>
    </row>
    <row r="7" spans="1:8" x14ac:dyDescent="0.2">
      <c r="A7" s="154" t="s">
        <v>558</v>
      </c>
      <c r="B7" s="159"/>
      <c r="C7" s="160"/>
      <c r="D7" s="161">
        <v>591410</v>
      </c>
      <c r="E7" s="162"/>
      <c r="F7" s="163">
        <v>267911</v>
      </c>
      <c r="G7" s="164"/>
      <c r="H7" s="165"/>
    </row>
    <row r="8" spans="1:8" x14ac:dyDescent="0.2">
      <c r="A8" s="166"/>
      <c r="B8" s="167"/>
      <c r="C8" s="168"/>
      <c r="D8" s="169">
        <v>253416</v>
      </c>
      <c r="E8" s="170"/>
      <c r="F8" s="171">
        <v>106425</v>
      </c>
      <c r="G8" s="172"/>
      <c r="H8" s="173"/>
    </row>
    <row r="9" spans="1:8" x14ac:dyDescent="0.2">
      <c r="A9" s="154" t="s">
        <v>559</v>
      </c>
      <c r="B9" s="159"/>
      <c r="C9" s="160"/>
      <c r="D9" s="161">
        <v>588732</v>
      </c>
      <c r="E9" s="162"/>
      <c r="F9" s="163">
        <v>228215</v>
      </c>
      <c r="G9" s="164"/>
      <c r="H9" s="165"/>
    </row>
    <row r="10" spans="1:8" x14ac:dyDescent="0.2">
      <c r="A10" s="166"/>
      <c r="B10" s="167"/>
      <c r="C10" s="168"/>
      <c r="D10" s="169">
        <v>38303</v>
      </c>
      <c r="E10" s="170"/>
      <c r="F10" s="171">
        <v>117571</v>
      </c>
      <c r="G10" s="172"/>
      <c r="H10" s="173"/>
    </row>
    <row r="11" spans="1:8" x14ac:dyDescent="0.2">
      <c r="A11" s="154" t="s">
        <v>560</v>
      </c>
      <c r="B11" s="159"/>
      <c r="C11" s="160"/>
      <c r="D11" s="161">
        <v>1068814</v>
      </c>
      <c r="E11" s="162"/>
      <c r="F11" s="163">
        <v>264232</v>
      </c>
      <c r="G11" s="164"/>
      <c r="H11" s="165"/>
    </row>
    <row r="12" spans="1:8" x14ac:dyDescent="0.2">
      <c r="A12" s="166"/>
      <c r="B12" s="167"/>
      <c r="C12" s="174"/>
      <c r="D12" s="169">
        <v>783961</v>
      </c>
      <c r="E12" s="170"/>
      <c r="F12" s="171">
        <v>133959</v>
      </c>
      <c r="G12" s="172"/>
      <c r="H12" s="173"/>
    </row>
    <row r="13" spans="1:8" x14ac:dyDescent="0.2">
      <c r="A13" s="154"/>
      <c r="B13" s="159"/>
      <c r="C13" s="175"/>
      <c r="D13" s="176">
        <v>568789</v>
      </c>
      <c r="E13" s="177"/>
      <c r="F13" s="178">
        <v>248678</v>
      </c>
      <c r="G13" s="179"/>
      <c r="H13" s="165"/>
    </row>
    <row r="14" spans="1:8" x14ac:dyDescent="0.2">
      <c r="A14" s="166"/>
      <c r="B14" s="167"/>
      <c r="C14" s="168"/>
      <c r="D14" s="169">
        <v>238165</v>
      </c>
      <c r="E14" s="170"/>
      <c r="F14" s="171">
        <v>115448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14.16</v>
      </c>
      <c r="C19" s="180">
        <f>ROUND(VALUE(SUBSTITUTE(実質収支比率等に係る経年分析!G$48,"▲","-")),2)</f>
        <v>6.21</v>
      </c>
      <c r="D19" s="180">
        <f>ROUND(VALUE(SUBSTITUTE(実質収支比率等に係る経年分析!H$48,"▲","-")),2)</f>
        <v>14.27</v>
      </c>
      <c r="E19" s="180">
        <f>ROUND(VALUE(SUBSTITUTE(実質収支比率等に係る経年分析!I$48,"▲","-")),2)</f>
        <v>9.81</v>
      </c>
      <c r="F19" s="180">
        <f>ROUND(VALUE(SUBSTITUTE(実質収支比率等に係る経年分析!J$48,"▲","-")),2)</f>
        <v>6.43</v>
      </c>
    </row>
    <row r="20" spans="1:11" x14ac:dyDescent="0.2">
      <c r="A20" s="180" t="s">
        <v>55</v>
      </c>
      <c r="B20" s="180">
        <f>ROUND(VALUE(SUBSTITUTE(実質収支比率等に係る経年分析!F$47,"▲","-")),2)</f>
        <v>41.34</v>
      </c>
      <c r="C20" s="180">
        <f>ROUND(VALUE(SUBSTITUTE(実質収支比率等に係る経年分析!G$47,"▲","-")),2)</f>
        <v>27.37</v>
      </c>
      <c r="D20" s="180">
        <f>ROUND(VALUE(SUBSTITUTE(実質収支比率等に係る経年分析!H$47,"▲","-")),2)</f>
        <v>8.2100000000000009</v>
      </c>
      <c r="E20" s="180">
        <f>ROUND(VALUE(SUBSTITUTE(実質収支比率等に係る経年分析!I$47,"▲","-")),2)</f>
        <v>8.16</v>
      </c>
      <c r="F20" s="180">
        <f>ROUND(VALUE(SUBSTITUTE(実質収支比率等に係る経年分析!J$47,"▲","-")),2)</f>
        <v>13.41</v>
      </c>
    </row>
    <row r="21" spans="1:11" x14ac:dyDescent="0.2">
      <c r="A21" s="180" t="s">
        <v>56</v>
      </c>
      <c r="B21" s="180">
        <f>IF(ISNUMBER(VALUE(SUBSTITUTE(実質収支比率等に係る経年分析!F$49,"▲","-"))),ROUND(VALUE(SUBSTITUTE(実質収支比率等に係る経年分析!F$49,"▲","-")),2),NA())</f>
        <v>10.65</v>
      </c>
      <c r="C21" s="180">
        <f>IF(ISNUMBER(VALUE(SUBSTITUTE(実質収支比率等に係る経年分析!G$49,"▲","-"))),ROUND(VALUE(SUBSTITUTE(実質収支比率等に係る経年分析!G$49,"▲","-")),2),NA())</f>
        <v>-22.61</v>
      </c>
      <c r="D21" s="180">
        <f>IF(ISNUMBER(VALUE(SUBSTITUTE(実質収支比率等に係る経年分析!H$49,"▲","-"))),ROUND(VALUE(SUBSTITUTE(実質収支比率等に係る経年分析!H$49,"▲","-")),2),NA())</f>
        <v>-11.04</v>
      </c>
      <c r="E21" s="180">
        <f>IF(ISNUMBER(VALUE(SUBSTITUTE(実質収支比率等に係る経年分析!I$49,"▲","-"))),ROUND(VALUE(SUBSTITUTE(実質収支比率等に係る経年分析!I$49,"▲","-")),2),NA())</f>
        <v>-3.24</v>
      </c>
      <c r="F21" s="180">
        <f>IF(ISNUMBER(VALUE(SUBSTITUTE(実質収支比率等に係る経年分析!J$49,"▲","-"))),ROUND(VALUE(SUBSTITUTE(実質収支比率等に係る経年分析!J$49,"▲","-")),2),NA())</f>
        <v>2.2599999999999998</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西粟倉村簡易水道事業特別会計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西粟倉村農業集落排水事業特別会計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西粟倉村後期高齢者医療事業特別会計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西粟倉村介護サービス事業勘定特別会計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0.28999999999999998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0.41</v>
      </c>
    </row>
    <row r="33" spans="1:16" x14ac:dyDescent="0.2">
      <c r="A33" s="181" t="str">
        <f>IF(連結実質赤字比率に係る赤字・黒字の構成分析!C$37="",NA(),連結実質赤字比率に係る赤字・黒字の構成分析!C$37)</f>
        <v>西粟倉村国民健康保険施設勘定特別会計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0.46</v>
      </c>
    </row>
    <row r="34" spans="1:16" x14ac:dyDescent="0.2">
      <c r="A34" s="181" t="str">
        <f>IF(連結実質赤字比率に係る赤字・黒字の構成分析!C$36="",NA(),連結実質赤字比率に係る赤字・黒字の構成分析!C$36)</f>
        <v>西粟倉村介護保険事業勘定特別会計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1.77</v>
      </c>
    </row>
    <row r="35" spans="1:16" x14ac:dyDescent="0.2">
      <c r="A35" s="181" t="str">
        <f>IF(連結実質赤字比率に係る赤字・黒字の構成分析!C$35="",NA(),連結実質赤字比率に係る赤字・黒字の構成分析!C$35)</f>
        <v>西粟倉村国民健康保険事業勘定特別会計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2.2400000000000002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4.6100000000000003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1.78</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9.8000000000000007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263</v>
      </c>
      <c r="E42" s="182"/>
      <c r="F42" s="182"/>
      <c r="G42" s="182">
        <f>'実質公債費比率（分子）の構造'!L$52</f>
        <v>263</v>
      </c>
      <c r="H42" s="182"/>
      <c r="I42" s="182"/>
      <c r="J42" s="182">
        <f>'実質公債費比率（分子）の構造'!M$52</f>
        <v>253</v>
      </c>
      <c r="K42" s="182"/>
      <c r="L42" s="182"/>
      <c r="M42" s="182">
        <f>'実質公債費比率（分子）の構造'!N$52</f>
        <v>267</v>
      </c>
      <c r="N42" s="182"/>
      <c r="O42" s="182"/>
      <c r="P42" s="182">
        <f>'実質公債費比率（分子）の構造'!O$52</f>
        <v>265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f>'実質公債費比率（分子）の構造'!M$49</f>
        <v>0</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67</v>
      </c>
      <c r="C46" s="182"/>
      <c r="D46" s="182"/>
      <c r="E46" s="182">
        <f>'実質公債費比率（分子）の構造'!L$48</f>
        <v>66</v>
      </c>
      <c r="F46" s="182"/>
      <c r="G46" s="182"/>
      <c r="H46" s="182">
        <f>'実質公債費比率（分子）の構造'!M$48</f>
        <v>57</v>
      </c>
      <c r="I46" s="182"/>
      <c r="J46" s="182"/>
      <c r="K46" s="182">
        <f>'実質公債費比率（分子）の構造'!N$48</f>
        <v>72</v>
      </c>
      <c r="L46" s="182"/>
      <c r="M46" s="182"/>
      <c r="N46" s="182">
        <f>'実質公債費比率（分子）の構造'!O$48</f>
        <v>64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275</v>
      </c>
      <c r="C49" s="182"/>
      <c r="D49" s="182"/>
      <c r="E49" s="182">
        <f>'実質公債費比率（分子）の構造'!L$45</f>
        <v>269</v>
      </c>
      <c r="F49" s="182"/>
      <c r="G49" s="182"/>
      <c r="H49" s="182">
        <f>'実質公債費比率（分子）の構造'!M$45</f>
        <v>265</v>
      </c>
      <c r="I49" s="182"/>
      <c r="J49" s="182"/>
      <c r="K49" s="182">
        <f>'実質公債費比率（分子）の構造'!N$45</f>
        <v>292</v>
      </c>
      <c r="L49" s="182"/>
      <c r="M49" s="182"/>
      <c r="N49" s="182">
        <f>'実質公債費比率（分子）の構造'!O$45</f>
        <v>285</v>
      </c>
      <c r="O49" s="182"/>
      <c r="P49" s="182"/>
    </row>
    <row r="50" spans="1:16" x14ac:dyDescent="0.2">
      <c r="A50" s="182" t="s">
        <v>71</v>
      </c>
      <c r="B50" s="182" t="e">
        <f>NA()</f>
        <v>#N/A</v>
      </c>
      <c r="C50" s="182">
        <f>IF(ISNUMBER('実質公債費比率（分子）の構造'!K$53),'実質公債費比率（分子）の構造'!K$53,NA())</f>
        <v>79</v>
      </c>
      <c r="D50" s="182" t="e">
        <f>NA()</f>
        <v>#N/A</v>
      </c>
      <c r="E50" s="182" t="e">
        <f>NA()</f>
        <v>#N/A</v>
      </c>
      <c r="F50" s="182">
        <f>IF(ISNUMBER('実質公債費比率（分子）の構造'!L$53),'実質公債費比率（分子）の構造'!L$53,NA())</f>
        <v>72</v>
      </c>
      <c r="G50" s="182" t="e">
        <f>NA()</f>
        <v>#N/A</v>
      </c>
      <c r="H50" s="182" t="e">
        <f>NA()</f>
        <v>#N/A</v>
      </c>
      <c r="I50" s="182">
        <f>IF(ISNUMBER('実質公債費比率（分子）の構造'!M$53),'実質公債費比率（分子）の構造'!M$53,NA())</f>
        <v>69</v>
      </c>
      <c r="J50" s="182" t="e">
        <f>NA()</f>
        <v>#N/A</v>
      </c>
      <c r="K50" s="182" t="e">
        <f>NA()</f>
        <v>#N/A</v>
      </c>
      <c r="L50" s="182">
        <f>IF(ISNUMBER('実質公債費比率（分子）の構造'!N$53),'実質公債費比率（分子）の構造'!N$53,NA())</f>
        <v>97</v>
      </c>
      <c r="M50" s="182" t="e">
        <f>NA()</f>
        <v>#N/A</v>
      </c>
      <c r="N50" s="182" t="e">
        <f>NA()</f>
        <v>#N/A</v>
      </c>
      <c r="O50" s="182">
        <f>IF(ISNUMBER('実質公債費比率（分子）の構造'!O$53),'実質公債費比率（分子）の構造'!O$53,NA())</f>
        <v>84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1919</v>
      </c>
      <c r="E56" s="181"/>
      <c r="F56" s="181"/>
      <c r="G56" s="181">
        <f>'将来負担比率（分子）の構造'!J$52</f>
        <v>1776</v>
      </c>
      <c r="H56" s="181"/>
      <c r="I56" s="181"/>
      <c r="J56" s="181">
        <f>'将来負担比率（分子）の構造'!K$52</f>
        <v>1962</v>
      </c>
      <c r="K56" s="181"/>
      <c r="L56" s="181"/>
      <c r="M56" s="181">
        <f>'将来負担比率（分子）の構造'!L$52</f>
        <v>2134</v>
      </c>
      <c r="N56" s="181"/>
      <c r="O56" s="181"/>
      <c r="P56" s="181">
        <f>'将来負担比率（分子）の構造'!M$52</f>
        <v>2770</v>
      </c>
    </row>
    <row r="57" spans="1:16" x14ac:dyDescent="0.2">
      <c r="A57" s="181" t="s">
        <v>42</v>
      </c>
      <c r="B57" s="181"/>
      <c r="C57" s="181"/>
      <c r="D57" s="181">
        <f>'将来負担比率（分子）の構造'!I$51</f>
        <v>34</v>
      </c>
      <c r="E57" s="181"/>
      <c r="F57" s="181"/>
      <c r="G57" s="181">
        <f>'将来負担比率（分子）の構造'!J$51</f>
        <v>27</v>
      </c>
      <c r="H57" s="181"/>
      <c r="I57" s="181"/>
      <c r="J57" s="181">
        <f>'将来負担比率（分子）の構造'!K$51</f>
        <v>20</v>
      </c>
      <c r="K57" s="181"/>
      <c r="L57" s="181"/>
      <c r="M57" s="181">
        <f>'将来負担比率（分子）の構造'!L$51</f>
        <v>14</v>
      </c>
      <c r="N57" s="181"/>
      <c r="O57" s="181"/>
      <c r="P57" s="181">
        <f>'将来負担比率（分子）の構造'!M$51</f>
        <v>7</v>
      </c>
    </row>
    <row r="58" spans="1:16" x14ac:dyDescent="0.2">
      <c r="A58" s="181" t="s">
        <v>41</v>
      </c>
      <c r="B58" s="181"/>
      <c r="C58" s="181"/>
      <c r="D58" s="181">
        <f>'将来負担比率（分子）の構造'!I$50</f>
        <v>1149</v>
      </c>
      <c r="E58" s="181"/>
      <c r="F58" s="181"/>
      <c r="G58" s="181">
        <f>'将来負担比率（分子）の構造'!J$50</f>
        <v>1427</v>
      </c>
      <c r="H58" s="181"/>
      <c r="I58" s="181"/>
      <c r="J58" s="181">
        <f>'将来負担比率（分子）の構造'!K$50</f>
        <v>1439</v>
      </c>
      <c r="K58" s="181"/>
      <c r="L58" s="181"/>
      <c r="M58" s="181">
        <f>'将来負担比率（分子）の構造'!L$50</f>
        <v>1388</v>
      </c>
      <c r="N58" s="181"/>
      <c r="O58" s="181"/>
      <c r="P58" s="181">
        <f>'将来負担比率（分子）の構造'!M$50</f>
        <v>1423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212</v>
      </c>
      <c r="C62" s="181"/>
      <c r="D62" s="181"/>
      <c r="E62" s="181">
        <f>'将来負担比率（分子）の構造'!J$45</f>
        <v>194</v>
      </c>
      <c r="F62" s="181"/>
      <c r="G62" s="181"/>
      <c r="H62" s="181">
        <f>'将来負担比率（分子）の構造'!K$45</f>
        <v>173</v>
      </c>
      <c r="I62" s="181"/>
      <c r="J62" s="181"/>
      <c r="K62" s="181">
        <f>'将来負担比率（分子）の構造'!L$45</f>
        <v>162</v>
      </c>
      <c r="L62" s="181"/>
      <c r="M62" s="181"/>
      <c r="N62" s="181">
        <f>'将来負担比率（分子）の構造'!M$45</f>
        <v>183</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312</v>
      </c>
      <c r="C64" s="181"/>
      <c r="D64" s="181"/>
      <c r="E64" s="181">
        <f>'将来負担比率（分子）の構造'!J$43</f>
        <v>338</v>
      </c>
      <c r="F64" s="181"/>
      <c r="G64" s="181"/>
      <c r="H64" s="181">
        <f>'将来負担比率（分子）の構造'!K$43</f>
        <v>442</v>
      </c>
      <c r="I64" s="181"/>
      <c r="J64" s="181"/>
      <c r="K64" s="181">
        <f>'将来負担比率（分子）の構造'!L$43</f>
        <v>443</v>
      </c>
      <c r="L64" s="181"/>
      <c r="M64" s="181"/>
      <c r="N64" s="181">
        <f>'将来負担比率（分子）の構造'!M$43</f>
        <v>424</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2138</v>
      </c>
      <c r="C66" s="181"/>
      <c r="D66" s="181"/>
      <c r="E66" s="181">
        <f>'将来負担比率（分子）の構造'!J$41</f>
        <v>2140</v>
      </c>
      <c r="F66" s="181"/>
      <c r="G66" s="181"/>
      <c r="H66" s="181">
        <f>'将来負担比率（分子）の構造'!K$41</f>
        <v>2423</v>
      </c>
      <c r="I66" s="181"/>
      <c r="J66" s="181"/>
      <c r="K66" s="181">
        <f>'将来負担比率（分子）の構造'!L$41</f>
        <v>2795</v>
      </c>
      <c r="L66" s="181"/>
      <c r="M66" s="181"/>
      <c r="N66" s="181">
        <f>'将来負担比率（分子）の構造'!M$41</f>
        <v>3779</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186</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95</v>
      </c>
      <c r="C72" s="185">
        <f>基金残高に係る経年分析!G55</f>
        <v>95</v>
      </c>
      <c r="D72" s="185">
        <f>基金残高に係る経年分析!H55</f>
        <v>159</v>
      </c>
    </row>
    <row r="73" spans="1:16" x14ac:dyDescent="0.2">
      <c r="A73" s="184" t="s">
        <v>78</v>
      </c>
      <c r="B73" s="185">
        <f>基金残高に係る経年分析!F56</f>
        <v>228</v>
      </c>
      <c r="C73" s="185">
        <f>基金残高に係る経年分析!G56</f>
        <v>217</v>
      </c>
      <c r="D73" s="185">
        <f>基金残高に係る経年分析!H56</f>
        <v>221</v>
      </c>
    </row>
    <row r="74" spans="1:16" x14ac:dyDescent="0.2">
      <c r="A74" s="184" t="s">
        <v>79</v>
      </c>
      <c r="B74" s="185">
        <f>基金残高に係る経年分析!F57</f>
        <v>1116</v>
      </c>
      <c r="C74" s="185">
        <f>基金残高に係る経年分析!G57</f>
        <v>1077</v>
      </c>
      <c r="D74" s="185">
        <f>基金残高に係る経年分析!H57</f>
        <v>1043</v>
      </c>
    </row>
  </sheetData>
  <sheetProtection algorithmName="SHA-512" hashValue="H7eAklPbQlfW8EGvwaFd0rOcxZoRq1/hDg4vUiT/MNlmLxTUnl6cCbh2/zBE8QrCE+GYl6jAn6RcUbPKIl3DdA==" saltValue="il0P01dqn7rUuQPAOlhH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224</v>
      </c>
      <c r="C5" s="670"/>
      <c r="D5" s="670"/>
      <c r="E5" s="670"/>
      <c r="F5" s="670"/>
      <c r="G5" s="670"/>
      <c r="H5" s="670"/>
      <c r="I5" s="670"/>
      <c r="J5" s="670"/>
      <c r="K5" s="670"/>
      <c r="L5" s="670"/>
      <c r="M5" s="670"/>
      <c r="N5" s="670"/>
      <c r="O5" s="670"/>
      <c r="P5" s="670"/>
      <c r="Q5" s="671"/>
      <c r="R5" s="672">
        <v>138805</v>
      </c>
      <c r="S5" s="673"/>
      <c r="T5" s="673"/>
      <c r="U5" s="673"/>
      <c r="V5" s="673"/>
      <c r="W5" s="673"/>
      <c r="X5" s="673"/>
      <c r="Y5" s="674"/>
      <c r="Z5" s="675">
        <v>3.6</v>
      </c>
      <c r="AA5" s="675"/>
      <c r="AB5" s="675"/>
      <c r="AC5" s="675"/>
      <c r="AD5" s="676">
        <v>138805</v>
      </c>
      <c r="AE5" s="676"/>
      <c r="AF5" s="676"/>
      <c r="AG5" s="676"/>
      <c r="AH5" s="676"/>
      <c r="AI5" s="676"/>
      <c r="AJ5" s="676"/>
      <c r="AK5" s="676"/>
      <c r="AL5" s="677">
        <v>11.5</v>
      </c>
      <c r="AM5" s="678"/>
      <c r="AN5" s="678"/>
      <c r="AO5" s="679"/>
      <c r="AP5" s="669" t="s">
        <v>225</v>
      </c>
      <c r="AQ5" s="670"/>
      <c r="AR5" s="670"/>
      <c r="AS5" s="670"/>
      <c r="AT5" s="670"/>
      <c r="AU5" s="670"/>
      <c r="AV5" s="670"/>
      <c r="AW5" s="670"/>
      <c r="AX5" s="670"/>
      <c r="AY5" s="670"/>
      <c r="AZ5" s="670"/>
      <c r="BA5" s="670"/>
      <c r="BB5" s="670"/>
      <c r="BC5" s="670"/>
      <c r="BD5" s="670"/>
      <c r="BE5" s="670"/>
      <c r="BF5" s="671"/>
      <c r="BG5" s="683">
        <v>132104</v>
      </c>
      <c r="BH5" s="684"/>
      <c r="BI5" s="684"/>
      <c r="BJ5" s="684"/>
      <c r="BK5" s="684"/>
      <c r="BL5" s="684"/>
      <c r="BM5" s="684"/>
      <c r="BN5" s="685"/>
      <c r="BO5" s="686">
        <v>95.2</v>
      </c>
      <c r="BP5" s="686"/>
      <c r="BQ5" s="686"/>
      <c r="BR5" s="686"/>
      <c r="BS5" s="687">
        <v>436</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2">
      <c r="B6" s="680" t="s">
        <v>229</v>
      </c>
      <c r="C6" s="681"/>
      <c r="D6" s="681"/>
      <c r="E6" s="681"/>
      <c r="F6" s="681"/>
      <c r="G6" s="681"/>
      <c r="H6" s="681"/>
      <c r="I6" s="681"/>
      <c r="J6" s="681"/>
      <c r="K6" s="681"/>
      <c r="L6" s="681"/>
      <c r="M6" s="681"/>
      <c r="N6" s="681"/>
      <c r="O6" s="681"/>
      <c r="P6" s="681"/>
      <c r="Q6" s="682"/>
      <c r="R6" s="683">
        <v>23675</v>
      </c>
      <c r="S6" s="684"/>
      <c r="T6" s="684"/>
      <c r="U6" s="684"/>
      <c r="V6" s="684"/>
      <c r="W6" s="684"/>
      <c r="X6" s="684"/>
      <c r="Y6" s="685"/>
      <c r="Z6" s="686">
        <v>0.6</v>
      </c>
      <c r="AA6" s="686"/>
      <c r="AB6" s="686"/>
      <c r="AC6" s="686"/>
      <c r="AD6" s="687">
        <v>23675</v>
      </c>
      <c r="AE6" s="687"/>
      <c r="AF6" s="687"/>
      <c r="AG6" s="687"/>
      <c r="AH6" s="687"/>
      <c r="AI6" s="687"/>
      <c r="AJ6" s="687"/>
      <c r="AK6" s="687"/>
      <c r="AL6" s="688">
        <v>2</v>
      </c>
      <c r="AM6" s="689"/>
      <c r="AN6" s="689"/>
      <c r="AO6" s="690"/>
      <c r="AP6" s="680" t="s">
        <v>230</v>
      </c>
      <c r="AQ6" s="681"/>
      <c r="AR6" s="681"/>
      <c r="AS6" s="681"/>
      <c r="AT6" s="681"/>
      <c r="AU6" s="681"/>
      <c r="AV6" s="681"/>
      <c r="AW6" s="681"/>
      <c r="AX6" s="681"/>
      <c r="AY6" s="681"/>
      <c r="AZ6" s="681"/>
      <c r="BA6" s="681"/>
      <c r="BB6" s="681"/>
      <c r="BC6" s="681"/>
      <c r="BD6" s="681"/>
      <c r="BE6" s="681"/>
      <c r="BF6" s="682"/>
      <c r="BG6" s="683">
        <v>132104</v>
      </c>
      <c r="BH6" s="684"/>
      <c r="BI6" s="684"/>
      <c r="BJ6" s="684"/>
      <c r="BK6" s="684"/>
      <c r="BL6" s="684"/>
      <c r="BM6" s="684"/>
      <c r="BN6" s="685"/>
      <c r="BO6" s="686">
        <v>95.2</v>
      </c>
      <c r="BP6" s="686"/>
      <c r="BQ6" s="686"/>
      <c r="BR6" s="686"/>
      <c r="BS6" s="687">
        <v>436</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43369</v>
      </c>
      <c r="CS6" s="684"/>
      <c r="CT6" s="684"/>
      <c r="CU6" s="684"/>
      <c r="CV6" s="684"/>
      <c r="CW6" s="684"/>
      <c r="CX6" s="684"/>
      <c r="CY6" s="685"/>
      <c r="CZ6" s="677">
        <v>1.1000000000000001</v>
      </c>
      <c r="DA6" s="678"/>
      <c r="DB6" s="678"/>
      <c r="DC6" s="697"/>
      <c r="DD6" s="692" t="s">
        <v>232</v>
      </c>
      <c r="DE6" s="684"/>
      <c r="DF6" s="684"/>
      <c r="DG6" s="684"/>
      <c r="DH6" s="684"/>
      <c r="DI6" s="684"/>
      <c r="DJ6" s="684"/>
      <c r="DK6" s="684"/>
      <c r="DL6" s="684"/>
      <c r="DM6" s="684"/>
      <c r="DN6" s="684"/>
      <c r="DO6" s="684"/>
      <c r="DP6" s="685"/>
      <c r="DQ6" s="692">
        <v>43369</v>
      </c>
      <c r="DR6" s="684"/>
      <c r="DS6" s="684"/>
      <c r="DT6" s="684"/>
      <c r="DU6" s="684"/>
      <c r="DV6" s="684"/>
      <c r="DW6" s="684"/>
      <c r="DX6" s="684"/>
      <c r="DY6" s="684"/>
      <c r="DZ6" s="684"/>
      <c r="EA6" s="684"/>
      <c r="EB6" s="684"/>
      <c r="EC6" s="693"/>
    </row>
    <row r="7" spans="2:143" ht="11.25" customHeight="1" x14ac:dyDescent="0.2">
      <c r="B7" s="680" t="s">
        <v>233</v>
      </c>
      <c r="C7" s="681"/>
      <c r="D7" s="681"/>
      <c r="E7" s="681"/>
      <c r="F7" s="681"/>
      <c r="G7" s="681"/>
      <c r="H7" s="681"/>
      <c r="I7" s="681"/>
      <c r="J7" s="681"/>
      <c r="K7" s="681"/>
      <c r="L7" s="681"/>
      <c r="M7" s="681"/>
      <c r="N7" s="681"/>
      <c r="O7" s="681"/>
      <c r="P7" s="681"/>
      <c r="Q7" s="682"/>
      <c r="R7" s="683">
        <v>128</v>
      </c>
      <c r="S7" s="684"/>
      <c r="T7" s="684"/>
      <c r="U7" s="684"/>
      <c r="V7" s="684"/>
      <c r="W7" s="684"/>
      <c r="X7" s="684"/>
      <c r="Y7" s="685"/>
      <c r="Z7" s="686">
        <v>0</v>
      </c>
      <c r="AA7" s="686"/>
      <c r="AB7" s="686"/>
      <c r="AC7" s="686"/>
      <c r="AD7" s="687">
        <v>128</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52424</v>
      </c>
      <c r="BH7" s="684"/>
      <c r="BI7" s="684"/>
      <c r="BJ7" s="684"/>
      <c r="BK7" s="684"/>
      <c r="BL7" s="684"/>
      <c r="BM7" s="684"/>
      <c r="BN7" s="685"/>
      <c r="BO7" s="686">
        <v>37.799999999999997</v>
      </c>
      <c r="BP7" s="686"/>
      <c r="BQ7" s="686"/>
      <c r="BR7" s="686"/>
      <c r="BS7" s="687">
        <v>436</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1566492</v>
      </c>
      <c r="CS7" s="684"/>
      <c r="CT7" s="684"/>
      <c r="CU7" s="684"/>
      <c r="CV7" s="684"/>
      <c r="CW7" s="684"/>
      <c r="CX7" s="684"/>
      <c r="CY7" s="685"/>
      <c r="CZ7" s="686">
        <v>41.4</v>
      </c>
      <c r="DA7" s="686"/>
      <c r="DB7" s="686"/>
      <c r="DC7" s="686"/>
      <c r="DD7" s="692">
        <v>1114204</v>
      </c>
      <c r="DE7" s="684"/>
      <c r="DF7" s="684"/>
      <c r="DG7" s="684"/>
      <c r="DH7" s="684"/>
      <c r="DI7" s="684"/>
      <c r="DJ7" s="684"/>
      <c r="DK7" s="684"/>
      <c r="DL7" s="684"/>
      <c r="DM7" s="684"/>
      <c r="DN7" s="684"/>
      <c r="DO7" s="684"/>
      <c r="DP7" s="685"/>
      <c r="DQ7" s="692">
        <v>344096</v>
      </c>
      <c r="DR7" s="684"/>
      <c r="DS7" s="684"/>
      <c r="DT7" s="684"/>
      <c r="DU7" s="684"/>
      <c r="DV7" s="684"/>
      <c r="DW7" s="684"/>
      <c r="DX7" s="684"/>
      <c r="DY7" s="684"/>
      <c r="DZ7" s="684"/>
      <c r="EA7" s="684"/>
      <c r="EB7" s="684"/>
      <c r="EC7" s="693"/>
    </row>
    <row r="8" spans="2:143" ht="11.25" customHeight="1" x14ac:dyDescent="0.2">
      <c r="B8" s="680" t="s">
        <v>236</v>
      </c>
      <c r="C8" s="681"/>
      <c r="D8" s="681"/>
      <c r="E8" s="681"/>
      <c r="F8" s="681"/>
      <c r="G8" s="681"/>
      <c r="H8" s="681"/>
      <c r="I8" s="681"/>
      <c r="J8" s="681"/>
      <c r="K8" s="681"/>
      <c r="L8" s="681"/>
      <c r="M8" s="681"/>
      <c r="N8" s="681"/>
      <c r="O8" s="681"/>
      <c r="P8" s="681"/>
      <c r="Q8" s="682"/>
      <c r="R8" s="683">
        <v>530</v>
      </c>
      <c r="S8" s="684"/>
      <c r="T8" s="684"/>
      <c r="U8" s="684"/>
      <c r="V8" s="684"/>
      <c r="W8" s="684"/>
      <c r="X8" s="684"/>
      <c r="Y8" s="685"/>
      <c r="Z8" s="686">
        <v>0</v>
      </c>
      <c r="AA8" s="686"/>
      <c r="AB8" s="686"/>
      <c r="AC8" s="686"/>
      <c r="AD8" s="687">
        <v>530</v>
      </c>
      <c r="AE8" s="687"/>
      <c r="AF8" s="687"/>
      <c r="AG8" s="687"/>
      <c r="AH8" s="687"/>
      <c r="AI8" s="687"/>
      <c r="AJ8" s="687"/>
      <c r="AK8" s="687"/>
      <c r="AL8" s="688">
        <v>0</v>
      </c>
      <c r="AM8" s="689"/>
      <c r="AN8" s="689"/>
      <c r="AO8" s="690"/>
      <c r="AP8" s="680" t="s">
        <v>237</v>
      </c>
      <c r="AQ8" s="681"/>
      <c r="AR8" s="681"/>
      <c r="AS8" s="681"/>
      <c r="AT8" s="681"/>
      <c r="AU8" s="681"/>
      <c r="AV8" s="681"/>
      <c r="AW8" s="681"/>
      <c r="AX8" s="681"/>
      <c r="AY8" s="681"/>
      <c r="AZ8" s="681"/>
      <c r="BA8" s="681"/>
      <c r="BB8" s="681"/>
      <c r="BC8" s="681"/>
      <c r="BD8" s="681"/>
      <c r="BE8" s="681"/>
      <c r="BF8" s="682"/>
      <c r="BG8" s="683">
        <v>2332</v>
      </c>
      <c r="BH8" s="684"/>
      <c r="BI8" s="684"/>
      <c r="BJ8" s="684"/>
      <c r="BK8" s="684"/>
      <c r="BL8" s="684"/>
      <c r="BM8" s="684"/>
      <c r="BN8" s="685"/>
      <c r="BO8" s="686">
        <v>1.7</v>
      </c>
      <c r="BP8" s="686"/>
      <c r="BQ8" s="686"/>
      <c r="BR8" s="686"/>
      <c r="BS8" s="692" t="s">
        <v>232</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428081</v>
      </c>
      <c r="CS8" s="684"/>
      <c r="CT8" s="684"/>
      <c r="CU8" s="684"/>
      <c r="CV8" s="684"/>
      <c r="CW8" s="684"/>
      <c r="CX8" s="684"/>
      <c r="CY8" s="685"/>
      <c r="CZ8" s="686">
        <v>11.3</v>
      </c>
      <c r="DA8" s="686"/>
      <c r="DB8" s="686"/>
      <c r="DC8" s="686"/>
      <c r="DD8" s="692" t="s">
        <v>128</v>
      </c>
      <c r="DE8" s="684"/>
      <c r="DF8" s="684"/>
      <c r="DG8" s="684"/>
      <c r="DH8" s="684"/>
      <c r="DI8" s="684"/>
      <c r="DJ8" s="684"/>
      <c r="DK8" s="684"/>
      <c r="DL8" s="684"/>
      <c r="DM8" s="684"/>
      <c r="DN8" s="684"/>
      <c r="DO8" s="684"/>
      <c r="DP8" s="685"/>
      <c r="DQ8" s="692">
        <v>283678</v>
      </c>
      <c r="DR8" s="684"/>
      <c r="DS8" s="684"/>
      <c r="DT8" s="684"/>
      <c r="DU8" s="684"/>
      <c r="DV8" s="684"/>
      <c r="DW8" s="684"/>
      <c r="DX8" s="684"/>
      <c r="DY8" s="684"/>
      <c r="DZ8" s="684"/>
      <c r="EA8" s="684"/>
      <c r="EB8" s="684"/>
      <c r="EC8" s="693"/>
    </row>
    <row r="9" spans="2:143" ht="11.25" customHeight="1" x14ac:dyDescent="0.2">
      <c r="B9" s="680" t="s">
        <v>239</v>
      </c>
      <c r="C9" s="681"/>
      <c r="D9" s="681"/>
      <c r="E9" s="681"/>
      <c r="F9" s="681"/>
      <c r="G9" s="681"/>
      <c r="H9" s="681"/>
      <c r="I9" s="681"/>
      <c r="J9" s="681"/>
      <c r="K9" s="681"/>
      <c r="L9" s="681"/>
      <c r="M9" s="681"/>
      <c r="N9" s="681"/>
      <c r="O9" s="681"/>
      <c r="P9" s="681"/>
      <c r="Q9" s="682"/>
      <c r="R9" s="683">
        <v>325</v>
      </c>
      <c r="S9" s="684"/>
      <c r="T9" s="684"/>
      <c r="U9" s="684"/>
      <c r="V9" s="684"/>
      <c r="W9" s="684"/>
      <c r="X9" s="684"/>
      <c r="Y9" s="685"/>
      <c r="Z9" s="686">
        <v>0</v>
      </c>
      <c r="AA9" s="686"/>
      <c r="AB9" s="686"/>
      <c r="AC9" s="686"/>
      <c r="AD9" s="687">
        <v>325</v>
      </c>
      <c r="AE9" s="687"/>
      <c r="AF9" s="687"/>
      <c r="AG9" s="687"/>
      <c r="AH9" s="687"/>
      <c r="AI9" s="687"/>
      <c r="AJ9" s="687"/>
      <c r="AK9" s="687"/>
      <c r="AL9" s="688">
        <v>0</v>
      </c>
      <c r="AM9" s="689"/>
      <c r="AN9" s="689"/>
      <c r="AO9" s="690"/>
      <c r="AP9" s="680" t="s">
        <v>240</v>
      </c>
      <c r="AQ9" s="681"/>
      <c r="AR9" s="681"/>
      <c r="AS9" s="681"/>
      <c r="AT9" s="681"/>
      <c r="AU9" s="681"/>
      <c r="AV9" s="681"/>
      <c r="AW9" s="681"/>
      <c r="AX9" s="681"/>
      <c r="AY9" s="681"/>
      <c r="AZ9" s="681"/>
      <c r="BA9" s="681"/>
      <c r="BB9" s="681"/>
      <c r="BC9" s="681"/>
      <c r="BD9" s="681"/>
      <c r="BE9" s="681"/>
      <c r="BF9" s="682"/>
      <c r="BG9" s="683">
        <v>44376</v>
      </c>
      <c r="BH9" s="684"/>
      <c r="BI9" s="684"/>
      <c r="BJ9" s="684"/>
      <c r="BK9" s="684"/>
      <c r="BL9" s="684"/>
      <c r="BM9" s="684"/>
      <c r="BN9" s="685"/>
      <c r="BO9" s="686">
        <v>32</v>
      </c>
      <c r="BP9" s="686"/>
      <c r="BQ9" s="686"/>
      <c r="BR9" s="686"/>
      <c r="BS9" s="692" t="s">
        <v>232</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620248</v>
      </c>
      <c r="CS9" s="684"/>
      <c r="CT9" s="684"/>
      <c r="CU9" s="684"/>
      <c r="CV9" s="684"/>
      <c r="CW9" s="684"/>
      <c r="CX9" s="684"/>
      <c r="CY9" s="685"/>
      <c r="CZ9" s="686">
        <v>16.399999999999999</v>
      </c>
      <c r="DA9" s="686"/>
      <c r="DB9" s="686"/>
      <c r="DC9" s="686"/>
      <c r="DD9" s="692">
        <v>374922</v>
      </c>
      <c r="DE9" s="684"/>
      <c r="DF9" s="684"/>
      <c r="DG9" s="684"/>
      <c r="DH9" s="684"/>
      <c r="DI9" s="684"/>
      <c r="DJ9" s="684"/>
      <c r="DK9" s="684"/>
      <c r="DL9" s="684"/>
      <c r="DM9" s="684"/>
      <c r="DN9" s="684"/>
      <c r="DO9" s="684"/>
      <c r="DP9" s="685"/>
      <c r="DQ9" s="692">
        <v>154144</v>
      </c>
      <c r="DR9" s="684"/>
      <c r="DS9" s="684"/>
      <c r="DT9" s="684"/>
      <c r="DU9" s="684"/>
      <c r="DV9" s="684"/>
      <c r="DW9" s="684"/>
      <c r="DX9" s="684"/>
      <c r="DY9" s="684"/>
      <c r="DZ9" s="684"/>
      <c r="EA9" s="684"/>
      <c r="EB9" s="684"/>
      <c r="EC9" s="693"/>
    </row>
    <row r="10" spans="2:143" ht="11.25" customHeight="1" x14ac:dyDescent="0.2">
      <c r="B10" s="680" t="s">
        <v>242</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232</v>
      </c>
      <c r="AA10" s="686"/>
      <c r="AB10" s="686"/>
      <c r="AC10" s="686"/>
      <c r="AD10" s="687" t="s">
        <v>232</v>
      </c>
      <c r="AE10" s="687"/>
      <c r="AF10" s="687"/>
      <c r="AG10" s="687"/>
      <c r="AH10" s="687"/>
      <c r="AI10" s="687"/>
      <c r="AJ10" s="687"/>
      <c r="AK10" s="687"/>
      <c r="AL10" s="688" t="s">
        <v>128</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3519</v>
      </c>
      <c r="BH10" s="684"/>
      <c r="BI10" s="684"/>
      <c r="BJ10" s="684"/>
      <c r="BK10" s="684"/>
      <c r="BL10" s="684"/>
      <c r="BM10" s="684"/>
      <c r="BN10" s="685"/>
      <c r="BO10" s="686">
        <v>2.5</v>
      </c>
      <c r="BP10" s="686"/>
      <c r="BQ10" s="686"/>
      <c r="BR10" s="686"/>
      <c r="BS10" s="692" t="s">
        <v>128</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128</v>
      </c>
      <c r="CS10" s="684"/>
      <c r="CT10" s="684"/>
      <c r="CU10" s="684"/>
      <c r="CV10" s="684"/>
      <c r="CW10" s="684"/>
      <c r="CX10" s="684"/>
      <c r="CY10" s="685"/>
      <c r="CZ10" s="686" t="s">
        <v>128</v>
      </c>
      <c r="DA10" s="686"/>
      <c r="DB10" s="686"/>
      <c r="DC10" s="686"/>
      <c r="DD10" s="692" t="s">
        <v>232</v>
      </c>
      <c r="DE10" s="684"/>
      <c r="DF10" s="684"/>
      <c r="DG10" s="684"/>
      <c r="DH10" s="684"/>
      <c r="DI10" s="684"/>
      <c r="DJ10" s="684"/>
      <c r="DK10" s="684"/>
      <c r="DL10" s="684"/>
      <c r="DM10" s="684"/>
      <c r="DN10" s="684"/>
      <c r="DO10" s="684"/>
      <c r="DP10" s="685"/>
      <c r="DQ10" s="692" t="s">
        <v>232</v>
      </c>
      <c r="DR10" s="684"/>
      <c r="DS10" s="684"/>
      <c r="DT10" s="684"/>
      <c r="DU10" s="684"/>
      <c r="DV10" s="684"/>
      <c r="DW10" s="684"/>
      <c r="DX10" s="684"/>
      <c r="DY10" s="684"/>
      <c r="DZ10" s="684"/>
      <c r="EA10" s="684"/>
      <c r="EB10" s="684"/>
      <c r="EC10" s="693"/>
    </row>
    <row r="11" spans="2:143" ht="11.25" customHeight="1" x14ac:dyDescent="0.2">
      <c r="B11" s="680" t="s">
        <v>245</v>
      </c>
      <c r="C11" s="681"/>
      <c r="D11" s="681"/>
      <c r="E11" s="681"/>
      <c r="F11" s="681"/>
      <c r="G11" s="681"/>
      <c r="H11" s="681"/>
      <c r="I11" s="681"/>
      <c r="J11" s="681"/>
      <c r="K11" s="681"/>
      <c r="L11" s="681"/>
      <c r="M11" s="681"/>
      <c r="N11" s="681"/>
      <c r="O11" s="681"/>
      <c r="P11" s="681"/>
      <c r="Q11" s="682"/>
      <c r="R11" s="683">
        <v>23927</v>
      </c>
      <c r="S11" s="684"/>
      <c r="T11" s="684"/>
      <c r="U11" s="684"/>
      <c r="V11" s="684"/>
      <c r="W11" s="684"/>
      <c r="X11" s="684"/>
      <c r="Y11" s="685"/>
      <c r="Z11" s="688">
        <v>0.6</v>
      </c>
      <c r="AA11" s="689"/>
      <c r="AB11" s="689"/>
      <c r="AC11" s="701"/>
      <c r="AD11" s="692">
        <v>23927</v>
      </c>
      <c r="AE11" s="684"/>
      <c r="AF11" s="684"/>
      <c r="AG11" s="684"/>
      <c r="AH11" s="684"/>
      <c r="AI11" s="684"/>
      <c r="AJ11" s="684"/>
      <c r="AK11" s="685"/>
      <c r="AL11" s="688">
        <v>2</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2197</v>
      </c>
      <c r="BH11" s="684"/>
      <c r="BI11" s="684"/>
      <c r="BJ11" s="684"/>
      <c r="BK11" s="684"/>
      <c r="BL11" s="684"/>
      <c r="BM11" s="684"/>
      <c r="BN11" s="685"/>
      <c r="BO11" s="686">
        <v>1.6</v>
      </c>
      <c r="BP11" s="686"/>
      <c r="BQ11" s="686"/>
      <c r="BR11" s="686"/>
      <c r="BS11" s="692">
        <v>436</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250710</v>
      </c>
      <c r="CS11" s="684"/>
      <c r="CT11" s="684"/>
      <c r="CU11" s="684"/>
      <c r="CV11" s="684"/>
      <c r="CW11" s="684"/>
      <c r="CX11" s="684"/>
      <c r="CY11" s="685"/>
      <c r="CZ11" s="686">
        <v>6.6</v>
      </c>
      <c r="DA11" s="686"/>
      <c r="DB11" s="686"/>
      <c r="DC11" s="686"/>
      <c r="DD11" s="692">
        <v>29076</v>
      </c>
      <c r="DE11" s="684"/>
      <c r="DF11" s="684"/>
      <c r="DG11" s="684"/>
      <c r="DH11" s="684"/>
      <c r="DI11" s="684"/>
      <c r="DJ11" s="684"/>
      <c r="DK11" s="684"/>
      <c r="DL11" s="684"/>
      <c r="DM11" s="684"/>
      <c r="DN11" s="684"/>
      <c r="DO11" s="684"/>
      <c r="DP11" s="685"/>
      <c r="DQ11" s="692">
        <v>171677</v>
      </c>
      <c r="DR11" s="684"/>
      <c r="DS11" s="684"/>
      <c r="DT11" s="684"/>
      <c r="DU11" s="684"/>
      <c r="DV11" s="684"/>
      <c r="DW11" s="684"/>
      <c r="DX11" s="684"/>
      <c r="DY11" s="684"/>
      <c r="DZ11" s="684"/>
      <c r="EA11" s="684"/>
      <c r="EB11" s="684"/>
      <c r="EC11" s="693"/>
    </row>
    <row r="12" spans="2:143" ht="11.25" customHeight="1" x14ac:dyDescent="0.2">
      <c r="B12" s="680" t="s">
        <v>248</v>
      </c>
      <c r="C12" s="681"/>
      <c r="D12" s="681"/>
      <c r="E12" s="681"/>
      <c r="F12" s="681"/>
      <c r="G12" s="681"/>
      <c r="H12" s="681"/>
      <c r="I12" s="681"/>
      <c r="J12" s="681"/>
      <c r="K12" s="681"/>
      <c r="L12" s="681"/>
      <c r="M12" s="681"/>
      <c r="N12" s="681"/>
      <c r="O12" s="681"/>
      <c r="P12" s="681"/>
      <c r="Q12" s="682"/>
      <c r="R12" s="683" t="s">
        <v>232</v>
      </c>
      <c r="S12" s="684"/>
      <c r="T12" s="684"/>
      <c r="U12" s="684"/>
      <c r="V12" s="684"/>
      <c r="W12" s="684"/>
      <c r="X12" s="684"/>
      <c r="Y12" s="685"/>
      <c r="Z12" s="686" t="s">
        <v>128</v>
      </c>
      <c r="AA12" s="686"/>
      <c r="AB12" s="686"/>
      <c r="AC12" s="686"/>
      <c r="AD12" s="687" t="s">
        <v>232</v>
      </c>
      <c r="AE12" s="687"/>
      <c r="AF12" s="687"/>
      <c r="AG12" s="687"/>
      <c r="AH12" s="687"/>
      <c r="AI12" s="687"/>
      <c r="AJ12" s="687"/>
      <c r="AK12" s="687"/>
      <c r="AL12" s="688" t="s">
        <v>232</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71206</v>
      </c>
      <c r="BH12" s="684"/>
      <c r="BI12" s="684"/>
      <c r="BJ12" s="684"/>
      <c r="BK12" s="684"/>
      <c r="BL12" s="684"/>
      <c r="BM12" s="684"/>
      <c r="BN12" s="685"/>
      <c r="BO12" s="686">
        <v>51.3</v>
      </c>
      <c r="BP12" s="686"/>
      <c r="BQ12" s="686"/>
      <c r="BR12" s="686"/>
      <c r="BS12" s="692" t="s">
        <v>232</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153852</v>
      </c>
      <c r="CS12" s="684"/>
      <c r="CT12" s="684"/>
      <c r="CU12" s="684"/>
      <c r="CV12" s="684"/>
      <c r="CW12" s="684"/>
      <c r="CX12" s="684"/>
      <c r="CY12" s="685"/>
      <c r="CZ12" s="686">
        <v>4.0999999999999996</v>
      </c>
      <c r="DA12" s="686"/>
      <c r="DB12" s="686"/>
      <c r="DC12" s="686"/>
      <c r="DD12" s="692">
        <v>14562</v>
      </c>
      <c r="DE12" s="684"/>
      <c r="DF12" s="684"/>
      <c r="DG12" s="684"/>
      <c r="DH12" s="684"/>
      <c r="DI12" s="684"/>
      <c r="DJ12" s="684"/>
      <c r="DK12" s="684"/>
      <c r="DL12" s="684"/>
      <c r="DM12" s="684"/>
      <c r="DN12" s="684"/>
      <c r="DO12" s="684"/>
      <c r="DP12" s="685"/>
      <c r="DQ12" s="692">
        <v>93060</v>
      </c>
      <c r="DR12" s="684"/>
      <c r="DS12" s="684"/>
      <c r="DT12" s="684"/>
      <c r="DU12" s="684"/>
      <c r="DV12" s="684"/>
      <c r="DW12" s="684"/>
      <c r="DX12" s="684"/>
      <c r="DY12" s="684"/>
      <c r="DZ12" s="684"/>
      <c r="EA12" s="684"/>
      <c r="EB12" s="684"/>
      <c r="EC12" s="693"/>
    </row>
    <row r="13" spans="2:143" ht="11.25" customHeight="1" x14ac:dyDescent="0.2">
      <c r="B13" s="680" t="s">
        <v>251</v>
      </c>
      <c r="C13" s="681"/>
      <c r="D13" s="681"/>
      <c r="E13" s="681"/>
      <c r="F13" s="681"/>
      <c r="G13" s="681"/>
      <c r="H13" s="681"/>
      <c r="I13" s="681"/>
      <c r="J13" s="681"/>
      <c r="K13" s="681"/>
      <c r="L13" s="681"/>
      <c r="M13" s="681"/>
      <c r="N13" s="681"/>
      <c r="O13" s="681"/>
      <c r="P13" s="681"/>
      <c r="Q13" s="682"/>
      <c r="R13" s="683" t="s">
        <v>232</v>
      </c>
      <c r="S13" s="684"/>
      <c r="T13" s="684"/>
      <c r="U13" s="684"/>
      <c r="V13" s="684"/>
      <c r="W13" s="684"/>
      <c r="X13" s="684"/>
      <c r="Y13" s="685"/>
      <c r="Z13" s="686" t="s">
        <v>232</v>
      </c>
      <c r="AA13" s="686"/>
      <c r="AB13" s="686"/>
      <c r="AC13" s="686"/>
      <c r="AD13" s="687" t="s">
        <v>128</v>
      </c>
      <c r="AE13" s="687"/>
      <c r="AF13" s="687"/>
      <c r="AG13" s="687"/>
      <c r="AH13" s="687"/>
      <c r="AI13" s="687"/>
      <c r="AJ13" s="687"/>
      <c r="AK13" s="687"/>
      <c r="AL13" s="688" t="s">
        <v>128</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71206</v>
      </c>
      <c r="BH13" s="684"/>
      <c r="BI13" s="684"/>
      <c r="BJ13" s="684"/>
      <c r="BK13" s="684"/>
      <c r="BL13" s="684"/>
      <c r="BM13" s="684"/>
      <c r="BN13" s="685"/>
      <c r="BO13" s="686">
        <v>51.3</v>
      </c>
      <c r="BP13" s="686"/>
      <c r="BQ13" s="686"/>
      <c r="BR13" s="686"/>
      <c r="BS13" s="692" t="s">
        <v>232</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79583</v>
      </c>
      <c r="CS13" s="684"/>
      <c r="CT13" s="684"/>
      <c r="CU13" s="684"/>
      <c r="CV13" s="684"/>
      <c r="CW13" s="684"/>
      <c r="CX13" s="684"/>
      <c r="CY13" s="685"/>
      <c r="CZ13" s="686">
        <v>2.1</v>
      </c>
      <c r="DA13" s="686"/>
      <c r="DB13" s="686"/>
      <c r="DC13" s="686"/>
      <c r="DD13" s="692">
        <v>13878</v>
      </c>
      <c r="DE13" s="684"/>
      <c r="DF13" s="684"/>
      <c r="DG13" s="684"/>
      <c r="DH13" s="684"/>
      <c r="DI13" s="684"/>
      <c r="DJ13" s="684"/>
      <c r="DK13" s="684"/>
      <c r="DL13" s="684"/>
      <c r="DM13" s="684"/>
      <c r="DN13" s="684"/>
      <c r="DO13" s="684"/>
      <c r="DP13" s="685"/>
      <c r="DQ13" s="692">
        <v>44171</v>
      </c>
      <c r="DR13" s="684"/>
      <c r="DS13" s="684"/>
      <c r="DT13" s="684"/>
      <c r="DU13" s="684"/>
      <c r="DV13" s="684"/>
      <c r="DW13" s="684"/>
      <c r="DX13" s="684"/>
      <c r="DY13" s="684"/>
      <c r="DZ13" s="684"/>
      <c r="EA13" s="684"/>
      <c r="EB13" s="684"/>
      <c r="EC13" s="693"/>
    </row>
    <row r="14" spans="2:143" ht="11.25" customHeight="1" x14ac:dyDescent="0.2">
      <c r="B14" s="680" t="s">
        <v>254</v>
      </c>
      <c r="C14" s="681"/>
      <c r="D14" s="681"/>
      <c r="E14" s="681"/>
      <c r="F14" s="681"/>
      <c r="G14" s="681"/>
      <c r="H14" s="681"/>
      <c r="I14" s="681"/>
      <c r="J14" s="681"/>
      <c r="K14" s="681"/>
      <c r="L14" s="681"/>
      <c r="M14" s="681"/>
      <c r="N14" s="681"/>
      <c r="O14" s="681"/>
      <c r="P14" s="681"/>
      <c r="Q14" s="682"/>
      <c r="R14" s="683">
        <v>2313</v>
      </c>
      <c r="S14" s="684"/>
      <c r="T14" s="684"/>
      <c r="U14" s="684"/>
      <c r="V14" s="684"/>
      <c r="W14" s="684"/>
      <c r="X14" s="684"/>
      <c r="Y14" s="685"/>
      <c r="Z14" s="686">
        <v>0.1</v>
      </c>
      <c r="AA14" s="686"/>
      <c r="AB14" s="686"/>
      <c r="AC14" s="686"/>
      <c r="AD14" s="687">
        <v>2313</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5973</v>
      </c>
      <c r="BH14" s="684"/>
      <c r="BI14" s="684"/>
      <c r="BJ14" s="684"/>
      <c r="BK14" s="684"/>
      <c r="BL14" s="684"/>
      <c r="BM14" s="684"/>
      <c r="BN14" s="685"/>
      <c r="BO14" s="686">
        <v>4.3</v>
      </c>
      <c r="BP14" s="686"/>
      <c r="BQ14" s="686"/>
      <c r="BR14" s="686"/>
      <c r="BS14" s="692" t="s">
        <v>232</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72847</v>
      </c>
      <c r="CS14" s="684"/>
      <c r="CT14" s="684"/>
      <c r="CU14" s="684"/>
      <c r="CV14" s="684"/>
      <c r="CW14" s="684"/>
      <c r="CX14" s="684"/>
      <c r="CY14" s="685"/>
      <c r="CZ14" s="686">
        <v>1.9</v>
      </c>
      <c r="DA14" s="686"/>
      <c r="DB14" s="686"/>
      <c r="DC14" s="686"/>
      <c r="DD14" s="692" t="s">
        <v>232</v>
      </c>
      <c r="DE14" s="684"/>
      <c r="DF14" s="684"/>
      <c r="DG14" s="684"/>
      <c r="DH14" s="684"/>
      <c r="DI14" s="684"/>
      <c r="DJ14" s="684"/>
      <c r="DK14" s="684"/>
      <c r="DL14" s="684"/>
      <c r="DM14" s="684"/>
      <c r="DN14" s="684"/>
      <c r="DO14" s="684"/>
      <c r="DP14" s="685"/>
      <c r="DQ14" s="692">
        <v>72817</v>
      </c>
      <c r="DR14" s="684"/>
      <c r="DS14" s="684"/>
      <c r="DT14" s="684"/>
      <c r="DU14" s="684"/>
      <c r="DV14" s="684"/>
      <c r="DW14" s="684"/>
      <c r="DX14" s="684"/>
      <c r="DY14" s="684"/>
      <c r="DZ14" s="684"/>
      <c r="EA14" s="684"/>
      <c r="EB14" s="684"/>
      <c r="EC14" s="693"/>
    </row>
    <row r="15" spans="2:143" ht="11.25" customHeight="1" x14ac:dyDescent="0.2">
      <c r="B15" s="680" t="s">
        <v>257</v>
      </c>
      <c r="C15" s="681"/>
      <c r="D15" s="681"/>
      <c r="E15" s="681"/>
      <c r="F15" s="681"/>
      <c r="G15" s="681"/>
      <c r="H15" s="681"/>
      <c r="I15" s="681"/>
      <c r="J15" s="681"/>
      <c r="K15" s="681"/>
      <c r="L15" s="681"/>
      <c r="M15" s="681"/>
      <c r="N15" s="681"/>
      <c r="O15" s="681"/>
      <c r="P15" s="681"/>
      <c r="Q15" s="682"/>
      <c r="R15" s="683" t="s">
        <v>232</v>
      </c>
      <c r="S15" s="684"/>
      <c r="T15" s="684"/>
      <c r="U15" s="684"/>
      <c r="V15" s="684"/>
      <c r="W15" s="684"/>
      <c r="X15" s="684"/>
      <c r="Y15" s="685"/>
      <c r="Z15" s="686" t="s">
        <v>232</v>
      </c>
      <c r="AA15" s="686"/>
      <c r="AB15" s="686"/>
      <c r="AC15" s="686"/>
      <c r="AD15" s="687" t="s">
        <v>232</v>
      </c>
      <c r="AE15" s="687"/>
      <c r="AF15" s="687"/>
      <c r="AG15" s="687"/>
      <c r="AH15" s="687"/>
      <c r="AI15" s="687"/>
      <c r="AJ15" s="687"/>
      <c r="AK15" s="687"/>
      <c r="AL15" s="688" t="s">
        <v>232</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2501</v>
      </c>
      <c r="BH15" s="684"/>
      <c r="BI15" s="684"/>
      <c r="BJ15" s="684"/>
      <c r="BK15" s="684"/>
      <c r="BL15" s="684"/>
      <c r="BM15" s="684"/>
      <c r="BN15" s="685"/>
      <c r="BO15" s="686">
        <v>1.8</v>
      </c>
      <c r="BP15" s="686"/>
      <c r="BQ15" s="686"/>
      <c r="BR15" s="686"/>
      <c r="BS15" s="692" t="s">
        <v>232</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158815</v>
      </c>
      <c r="CS15" s="684"/>
      <c r="CT15" s="684"/>
      <c r="CU15" s="684"/>
      <c r="CV15" s="684"/>
      <c r="CW15" s="684"/>
      <c r="CX15" s="684"/>
      <c r="CY15" s="685"/>
      <c r="CZ15" s="686">
        <v>4.2</v>
      </c>
      <c r="DA15" s="686"/>
      <c r="DB15" s="686"/>
      <c r="DC15" s="686"/>
      <c r="DD15" s="692">
        <v>5276</v>
      </c>
      <c r="DE15" s="684"/>
      <c r="DF15" s="684"/>
      <c r="DG15" s="684"/>
      <c r="DH15" s="684"/>
      <c r="DI15" s="684"/>
      <c r="DJ15" s="684"/>
      <c r="DK15" s="684"/>
      <c r="DL15" s="684"/>
      <c r="DM15" s="684"/>
      <c r="DN15" s="684"/>
      <c r="DO15" s="684"/>
      <c r="DP15" s="685"/>
      <c r="DQ15" s="692">
        <v>125871</v>
      </c>
      <c r="DR15" s="684"/>
      <c r="DS15" s="684"/>
      <c r="DT15" s="684"/>
      <c r="DU15" s="684"/>
      <c r="DV15" s="684"/>
      <c r="DW15" s="684"/>
      <c r="DX15" s="684"/>
      <c r="DY15" s="684"/>
      <c r="DZ15" s="684"/>
      <c r="EA15" s="684"/>
      <c r="EB15" s="684"/>
      <c r="EC15" s="693"/>
    </row>
    <row r="16" spans="2:143" ht="11.25" customHeight="1" x14ac:dyDescent="0.2">
      <c r="B16" s="680" t="s">
        <v>260</v>
      </c>
      <c r="C16" s="681"/>
      <c r="D16" s="681"/>
      <c r="E16" s="681"/>
      <c r="F16" s="681"/>
      <c r="G16" s="681"/>
      <c r="H16" s="681"/>
      <c r="I16" s="681"/>
      <c r="J16" s="681"/>
      <c r="K16" s="681"/>
      <c r="L16" s="681"/>
      <c r="M16" s="681"/>
      <c r="N16" s="681"/>
      <c r="O16" s="681"/>
      <c r="P16" s="681"/>
      <c r="Q16" s="682"/>
      <c r="R16" s="683">
        <v>652</v>
      </c>
      <c r="S16" s="684"/>
      <c r="T16" s="684"/>
      <c r="U16" s="684"/>
      <c r="V16" s="684"/>
      <c r="W16" s="684"/>
      <c r="X16" s="684"/>
      <c r="Y16" s="685"/>
      <c r="Z16" s="686">
        <v>0</v>
      </c>
      <c r="AA16" s="686"/>
      <c r="AB16" s="686"/>
      <c r="AC16" s="686"/>
      <c r="AD16" s="687">
        <v>652</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232</v>
      </c>
      <c r="BH16" s="684"/>
      <c r="BI16" s="684"/>
      <c r="BJ16" s="684"/>
      <c r="BK16" s="684"/>
      <c r="BL16" s="684"/>
      <c r="BM16" s="684"/>
      <c r="BN16" s="685"/>
      <c r="BO16" s="686" t="s">
        <v>232</v>
      </c>
      <c r="BP16" s="686"/>
      <c r="BQ16" s="686"/>
      <c r="BR16" s="686"/>
      <c r="BS16" s="692" t="s">
        <v>232</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127937</v>
      </c>
      <c r="CS16" s="684"/>
      <c r="CT16" s="684"/>
      <c r="CU16" s="684"/>
      <c r="CV16" s="684"/>
      <c r="CW16" s="684"/>
      <c r="CX16" s="684"/>
      <c r="CY16" s="685"/>
      <c r="CZ16" s="686">
        <v>3.4</v>
      </c>
      <c r="DA16" s="686"/>
      <c r="DB16" s="686"/>
      <c r="DC16" s="686"/>
      <c r="DD16" s="692" t="s">
        <v>232</v>
      </c>
      <c r="DE16" s="684"/>
      <c r="DF16" s="684"/>
      <c r="DG16" s="684"/>
      <c r="DH16" s="684"/>
      <c r="DI16" s="684"/>
      <c r="DJ16" s="684"/>
      <c r="DK16" s="684"/>
      <c r="DL16" s="684"/>
      <c r="DM16" s="684"/>
      <c r="DN16" s="684"/>
      <c r="DO16" s="684"/>
      <c r="DP16" s="685"/>
      <c r="DQ16" s="692">
        <v>6288</v>
      </c>
      <c r="DR16" s="684"/>
      <c r="DS16" s="684"/>
      <c r="DT16" s="684"/>
      <c r="DU16" s="684"/>
      <c r="DV16" s="684"/>
      <c r="DW16" s="684"/>
      <c r="DX16" s="684"/>
      <c r="DY16" s="684"/>
      <c r="DZ16" s="684"/>
      <c r="EA16" s="684"/>
      <c r="EB16" s="684"/>
      <c r="EC16" s="693"/>
    </row>
    <row r="17" spans="2:133" ht="11.25" customHeight="1" x14ac:dyDescent="0.2">
      <c r="B17" s="680" t="s">
        <v>263</v>
      </c>
      <c r="C17" s="681"/>
      <c r="D17" s="681"/>
      <c r="E17" s="681"/>
      <c r="F17" s="681"/>
      <c r="G17" s="681"/>
      <c r="H17" s="681"/>
      <c r="I17" s="681"/>
      <c r="J17" s="681"/>
      <c r="K17" s="681"/>
      <c r="L17" s="681"/>
      <c r="M17" s="681"/>
      <c r="N17" s="681"/>
      <c r="O17" s="681"/>
      <c r="P17" s="681"/>
      <c r="Q17" s="682"/>
      <c r="R17" s="683">
        <v>2549</v>
      </c>
      <c r="S17" s="684"/>
      <c r="T17" s="684"/>
      <c r="U17" s="684"/>
      <c r="V17" s="684"/>
      <c r="W17" s="684"/>
      <c r="X17" s="684"/>
      <c r="Y17" s="685"/>
      <c r="Z17" s="686">
        <v>0.1</v>
      </c>
      <c r="AA17" s="686"/>
      <c r="AB17" s="686"/>
      <c r="AC17" s="686"/>
      <c r="AD17" s="687">
        <v>2549</v>
      </c>
      <c r="AE17" s="687"/>
      <c r="AF17" s="687"/>
      <c r="AG17" s="687"/>
      <c r="AH17" s="687"/>
      <c r="AI17" s="687"/>
      <c r="AJ17" s="687"/>
      <c r="AK17" s="687"/>
      <c r="AL17" s="688">
        <v>0.2</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232</v>
      </c>
      <c r="BH17" s="684"/>
      <c r="BI17" s="684"/>
      <c r="BJ17" s="684"/>
      <c r="BK17" s="684"/>
      <c r="BL17" s="684"/>
      <c r="BM17" s="684"/>
      <c r="BN17" s="685"/>
      <c r="BO17" s="686" t="s">
        <v>128</v>
      </c>
      <c r="BP17" s="686"/>
      <c r="BQ17" s="686"/>
      <c r="BR17" s="686"/>
      <c r="BS17" s="692" t="s">
        <v>232</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284586</v>
      </c>
      <c r="CS17" s="684"/>
      <c r="CT17" s="684"/>
      <c r="CU17" s="684"/>
      <c r="CV17" s="684"/>
      <c r="CW17" s="684"/>
      <c r="CX17" s="684"/>
      <c r="CY17" s="685"/>
      <c r="CZ17" s="686">
        <v>7.5</v>
      </c>
      <c r="DA17" s="686"/>
      <c r="DB17" s="686"/>
      <c r="DC17" s="686"/>
      <c r="DD17" s="692" t="s">
        <v>232</v>
      </c>
      <c r="DE17" s="684"/>
      <c r="DF17" s="684"/>
      <c r="DG17" s="684"/>
      <c r="DH17" s="684"/>
      <c r="DI17" s="684"/>
      <c r="DJ17" s="684"/>
      <c r="DK17" s="684"/>
      <c r="DL17" s="684"/>
      <c r="DM17" s="684"/>
      <c r="DN17" s="684"/>
      <c r="DO17" s="684"/>
      <c r="DP17" s="685"/>
      <c r="DQ17" s="692">
        <v>251551</v>
      </c>
      <c r="DR17" s="684"/>
      <c r="DS17" s="684"/>
      <c r="DT17" s="684"/>
      <c r="DU17" s="684"/>
      <c r="DV17" s="684"/>
      <c r="DW17" s="684"/>
      <c r="DX17" s="684"/>
      <c r="DY17" s="684"/>
      <c r="DZ17" s="684"/>
      <c r="EA17" s="684"/>
      <c r="EB17" s="684"/>
      <c r="EC17" s="693"/>
    </row>
    <row r="18" spans="2:133" ht="11.25" customHeight="1" x14ac:dyDescent="0.2">
      <c r="B18" s="680" t="s">
        <v>266</v>
      </c>
      <c r="C18" s="681"/>
      <c r="D18" s="681"/>
      <c r="E18" s="681"/>
      <c r="F18" s="681"/>
      <c r="G18" s="681"/>
      <c r="H18" s="681"/>
      <c r="I18" s="681"/>
      <c r="J18" s="681"/>
      <c r="K18" s="681"/>
      <c r="L18" s="681"/>
      <c r="M18" s="681"/>
      <c r="N18" s="681"/>
      <c r="O18" s="681"/>
      <c r="P18" s="681"/>
      <c r="Q18" s="682"/>
      <c r="R18" s="683">
        <v>390</v>
      </c>
      <c r="S18" s="684"/>
      <c r="T18" s="684"/>
      <c r="U18" s="684"/>
      <c r="V18" s="684"/>
      <c r="W18" s="684"/>
      <c r="X18" s="684"/>
      <c r="Y18" s="685"/>
      <c r="Z18" s="686">
        <v>0</v>
      </c>
      <c r="AA18" s="686"/>
      <c r="AB18" s="686"/>
      <c r="AC18" s="686"/>
      <c r="AD18" s="687">
        <v>390</v>
      </c>
      <c r="AE18" s="687"/>
      <c r="AF18" s="687"/>
      <c r="AG18" s="687"/>
      <c r="AH18" s="687"/>
      <c r="AI18" s="687"/>
      <c r="AJ18" s="687"/>
      <c r="AK18" s="687"/>
      <c r="AL18" s="688">
        <v>0</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232</v>
      </c>
      <c r="BH18" s="684"/>
      <c r="BI18" s="684"/>
      <c r="BJ18" s="684"/>
      <c r="BK18" s="684"/>
      <c r="BL18" s="684"/>
      <c r="BM18" s="684"/>
      <c r="BN18" s="685"/>
      <c r="BO18" s="686" t="s">
        <v>128</v>
      </c>
      <c r="BP18" s="686"/>
      <c r="BQ18" s="686"/>
      <c r="BR18" s="686"/>
      <c r="BS18" s="692" t="s">
        <v>232</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232</v>
      </c>
      <c r="DA18" s="686"/>
      <c r="DB18" s="686"/>
      <c r="DC18" s="686"/>
      <c r="DD18" s="692" t="s">
        <v>232</v>
      </c>
      <c r="DE18" s="684"/>
      <c r="DF18" s="684"/>
      <c r="DG18" s="684"/>
      <c r="DH18" s="684"/>
      <c r="DI18" s="684"/>
      <c r="DJ18" s="684"/>
      <c r="DK18" s="684"/>
      <c r="DL18" s="684"/>
      <c r="DM18" s="684"/>
      <c r="DN18" s="684"/>
      <c r="DO18" s="684"/>
      <c r="DP18" s="685"/>
      <c r="DQ18" s="692" t="s">
        <v>232</v>
      </c>
      <c r="DR18" s="684"/>
      <c r="DS18" s="684"/>
      <c r="DT18" s="684"/>
      <c r="DU18" s="684"/>
      <c r="DV18" s="684"/>
      <c r="DW18" s="684"/>
      <c r="DX18" s="684"/>
      <c r="DY18" s="684"/>
      <c r="DZ18" s="684"/>
      <c r="EA18" s="684"/>
      <c r="EB18" s="684"/>
      <c r="EC18" s="693"/>
    </row>
    <row r="19" spans="2:133" ht="11.25" customHeight="1" x14ac:dyDescent="0.2">
      <c r="B19" s="680" t="s">
        <v>269</v>
      </c>
      <c r="C19" s="681"/>
      <c r="D19" s="681"/>
      <c r="E19" s="681"/>
      <c r="F19" s="681"/>
      <c r="G19" s="681"/>
      <c r="H19" s="681"/>
      <c r="I19" s="681"/>
      <c r="J19" s="681"/>
      <c r="K19" s="681"/>
      <c r="L19" s="681"/>
      <c r="M19" s="681"/>
      <c r="N19" s="681"/>
      <c r="O19" s="681"/>
      <c r="P19" s="681"/>
      <c r="Q19" s="682"/>
      <c r="R19" s="683">
        <v>322</v>
      </c>
      <c r="S19" s="684"/>
      <c r="T19" s="684"/>
      <c r="U19" s="684"/>
      <c r="V19" s="684"/>
      <c r="W19" s="684"/>
      <c r="X19" s="684"/>
      <c r="Y19" s="685"/>
      <c r="Z19" s="686">
        <v>0</v>
      </c>
      <c r="AA19" s="686"/>
      <c r="AB19" s="686"/>
      <c r="AC19" s="686"/>
      <c r="AD19" s="687">
        <v>322</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6701</v>
      </c>
      <c r="BH19" s="684"/>
      <c r="BI19" s="684"/>
      <c r="BJ19" s="684"/>
      <c r="BK19" s="684"/>
      <c r="BL19" s="684"/>
      <c r="BM19" s="684"/>
      <c r="BN19" s="685"/>
      <c r="BO19" s="686">
        <v>4.8</v>
      </c>
      <c r="BP19" s="686"/>
      <c r="BQ19" s="686"/>
      <c r="BR19" s="686"/>
      <c r="BS19" s="692" t="s">
        <v>128</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232</v>
      </c>
      <c r="CS19" s="684"/>
      <c r="CT19" s="684"/>
      <c r="CU19" s="684"/>
      <c r="CV19" s="684"/>
      <c r="CW19" s="684"/>
      <c r="CX19" s="684"/>
      <c r="CY19" s="685"/>
      <c r="CZ19" s="686" t="s">
        <v>232</v>
      </c>
      <c r="DA19" s="686"/>
      <c r="DB19" s="686"/>
      <c r="DC19" s="686"/>
      <c r="DD19" s="692" t="s">
        <v>128</v>
      </c>
      <c r="DE19" s="684"/>
      <c r="DF19" s="684"/>
      <c r="DG19" s="684"/>
      <c r="DH19" s="684"/>
      <c r="DI19" s="684"/>
      <c r="DJ19" s="684"/>
      <c r="DK19" s="684"/>
      <c r="DL19" s="684"/>
      <c r="DM19" s="684"/>
      <c r="DN19" s="684"/>
      <c r="DO19" s="684"/>
      <c r="DP19" s="685"/>
      <c r="DQ19" s="692" t="s">
        <v>232</v>
      </c>
      <c r="DR19" s="684"/>
      <c r="DS19" s="684"/>
      <c r="DT19" s="684"/>
      <c r="DU19" s="684"/>
      <c r="DV19" s="684"/>
      <c r="DW19" s="684"/>
      <c r="DX19" s="684"/>
      <c r="DY19" s="684"/>
      <c r="DZ19" s="684"/>
      <c r="EA19" s="684"/>
      <c r="EB19" s="684"/>
      <c r="EC19" s="693"/>
    </row>
    <row r="20" spans="2:133" ht="11.25" customHeight="1" x14ac:dyDescent="0.2">
      <c r="B20" s="680" t="s">
        <v>272</v>
      </c>
      <c r="C20" s="681"/>
      <c r="D20" s="681"/>
      <c r="E20" s="681"/>
      <c r="F20" s="681"/>
      <c r="G20" s="681"/>
      <c r="H20" s="681"/>
      <c r="I20" s="681"/>
      <c r="J20" s="681"/>
      <c r="K20" s="681"/>
      <c r="L20" s="681"/>
      <c r="M20" s="681"/>
      <c r="N20" s="681"/>
      <c r="O20" s="681"/>
      <c r="P20" s="681"/>
      <c r="Q20" s="682"/>
      <c r="R20" s="683">
        <v>38</v>
      </c>
      <c r="S20" s="684"/>
      <c r="T20" s="684"/>
      <c r="U20" s="684"/>
      <c r="V20" s="684"/>
      <c r="W20" s="684"/>
      <c r="X20" s="684"/>
      <c r="Y20" s="685"/>
      <c r="Z20" s="686">
        <v>0</v>
      </c>
      <c r="AA20" s="686"/>
      <c r="AB20" s="686"/>
      <c r="AC20" s="686"/>
      <c r="AD20" s="687">
        <v>38</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6701</v>
      </c>
      <c r="BH20" s="684"/>
      <c r="BI20" s="684"/>
      <c r="BJ20" s="684"/>
      <c r="BK20" s="684"/>
      <c r="BL20" s="684"/>
      <c r="BM20" s="684"/>
      <c r="BN20" s="685"/>
      <c r="BO20" s="686">
        <v>4.8</v>
      </c>
      <c r="BP20" s="686"/>
      <c r="BQ20" s="686"/>
      <c r="BR20" s="686"/>
      <c r="BS20" s="692" t="s">
        <v>128</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3786520</v>
      </c>
      <c r="CS20" s="684"/>
      <c r="CT20" s="684"/>
      <c r="CU20" s="684"/>
      <c r="CV20" s="684"/>
      <c r="CW20" s="684"/>
      <c r="CX20" s="684"/>
      <c r="CY20" s="685"/>
      <c r="CZ20" s="686">
        <v>100</v>
      </c>
      <c r="DA20" s="686"/>
      <c r="DB20" s="686"/>
      <c r="DC20" s="686"/>
      <c r="DD20" s="692">
        <v>1551918</v>
      </c>
      <c r="DE20" s="684"/>
      <c r="DF20" s="684"/>
      <c r="DG20" s="684"/>
      <c r="DH20" s="684"/>
      <c r="DI20" s="684"/>
      <c r="DJ20" s="684"/>
      <c r="DK20" s="684"/>
      <c r="DL20" s="684"/>
      <c r="DM20" s="684"/>
      <c r="DN20" s="684"/>
      <c r="DO20" s="684"/>
      <c r="DP20" s="685"/>
      <c r="DQ20" s="692">
        <v>1590722</v>
      </c>
      <c r="DR20" s="684"/>
      <c r="DS20" s="684"/>
      <c r="DT20" s="684"/>
      <c r="DU20" s="684"/>
      <c r="DV20" s="684"/>
      <c r="DW20" s="684"/>
      <c r="DX20" s="684"/>
      <c r="DY20" s="684"/>
      <c r="DZ20" s="684"/>
      <c r="EA20" s="684"/>
      <c r="EB20" s="684"/>
      <c r="EC20" s="693"/>
    </row>
    <row r="21" spans="2:133" ht="11.25" customHeight="1" x14ac:dyDescent="0.2">
      <c r="B21" s="680" t="s">
        <v>275</v>
      </c>
      <c r="C21" s="681"/>
      <c r="D21" s="681"/>
      <c r="E21" s="681"/>
      <c r="F21" s="681"/>
      <c r="G21" s="681"/>
      <c r="H21" s="681"/>
      <c r="I21" s="681"/>
      <c r="J21" s="681"/>
      <c r="K21" s="681"/>
      <c r="L21" s="681"/>
      <c r="M21" s="681"/>
      <c r="N21" s="681"/>
      <c r="O21" s="681"/>
      <c r="P21" s="681"/>
      <c r="Q21" s="682"/>
      <c r="R21" s="683">
        <v>1799</v>
      </c>
      <c r="S21" s="684"/>
      <c r="T21" s="684"/>
      <c r="U21" s="684"/>
      <c r="V21" s="684"/>
      <c r="W21" s="684"/>
      <c r="X21" s="684"/>
      <c r="Y21" s="685"/>
      <c r="Z21" s="686">
        <v>0</v>
      </c>
      <c r="AA21" s="686"/>
      <c r="AB21" s="686"/>
      <c r="AC21" s="686"/>
      <c r="AD21" s="687">
        <v>1799</v>
      </c>
      <c r="AE21" s="687"/>
      <c r="AF21" s="687"/>
      <c r="AG21" s="687"/>
      <c r="AH21" s="687"/>
      <c r="AI21" s="687"/>
      <c r="AJ21" s="687"/>
      <c r="AK21" s="687"/>
      <c r="AL21" s="688">
        <v>0.1</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6701</v>
      </c>
      <c r="BH21" s="684"/>
      <c r="BI21" s="684"/>
      <c r="BJ21" s="684"/>
      <c r="BK21" s="684"/>
      <c r="BL21" s="684"/>
      <c r="BM21" s="684"/>
      <c r="BN21" s="685"/>
      <c r="BO21" s="686">
        <v>4.8</v>
      </c>
      <c r="BP21" s="686"/>
      <c r="BQ21" s="686"/>
      <c r="BR21" s="686"/>
      <c r="BS21" s="692" t="s">
        <v>232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277</v>
      </c>
      <c r="C22" s="681"/>
      <c r="D22" s="681"/>
      <c r="E22" s="681"/>
      <c r="F22" s="681"/>
      <c r="G22" s="681"/>
      <c r="H22" s="681"/>
      <c r="I22" s="681"/>
      <c r="J22" s="681"/>
      <c r="K22" s="681"/>
      <c r="L22" s="681"/>
      <c r="M22" s="681"/>
      <c r="N22" s="681"/>
      <c r="O22" s="681"/>
      <c r="P22" s="681"/>
      <c r="Q22" s="682"/>
      <c r="R22" s="683">
        <v>1261776</v>
      </c>
      <c r="S22" s="684"/>
      <c r="T22" s="684"/>
      <c r="U22" s="684"/>
      <c r="V22" s="684"/>
      <c r="W22" s="684"/>
      <c r="X22" s="684"/>
      <c r="Y22" s="685"/>
      <c r="Z22" s="686">
        <v>32.6</v>
      </c>
      <c r="AA22" s="686"/>
      <c r="AB22" s="686"/>
      <c r="AC22" s="686"/>
      <c r="AD22" s="687">
        <v>970625</v>
      </c>
      <c r="AE22" s="687"/>
      <c r="AF22" s="687"/>
      <c r="AG22" s="687"/>
      <c r="AH22" s="687"/>
      <c r="AI22" s="687"/>
      <c r="AJ22" s="687"/>
      <c r="AK22" s="687"/>
      <c r="AL22" s="688">
        <v>80.5</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232</v>
      </c>
      <c r="BH22" s="684"/>
      <c r="BI22" s="684"/>
      <c r="BJ22" s="684"/>
      <c r="BK22" s="684"/>
      <c r="BL22" s="684"/>
      <c r="BM22" s="684"/>
      <c r="BN22" s="685"/>
      <c r="BO22" s="686" t="s">
        <v>128</v>
      </c>
      <c r="BP22" s="686"/>
      <c r="BQ22" s="686"/>
      <c r="BR22" s="686"/>
      <c r="BS22" s="692" t="s">
        <v>232</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280</v>
      </c>
      <c r="C23" s="681"/>
      <c r="D23" s="681"/>
      <c r="E23" s="681"/>
      <c r="F23" s="681"/>
      <c r="G23" s="681"/>
      <c r="H23" s="681"/>
      <c r="I23" s="681"/>
      <c r="J23" s="681"/>
      <c r="K23" s="681"/>
      <c r="L23" s="681"/>
      <c r="M23" s="681"/>
      <c r="N23" s="681"/>
      <c r="O23" s="681"/>
      <c r="P23" s="681"/>
      <c r="Q23" s="682"/>
      <c r="R23" s="683">
        <v>970625</v>
      </c>
      <c r="S23" s="684"/>
      <c r="T23" s="684"/>
      <c r="U23" s="684"/>
      <c r="V23" s="684"/>
      <c r="W23" s="684"/>
      <c r="X23" s="684"/>
      <c r="Y23" s="685"/>
      <c r="Z23" s="686">
        <v>25.1</v>
      </c>
      <c r="AA23" s="686"/>
      <c r="AB23" s="686"/>
      <c r="AC23" s="686"/>
      <c r="AD23" s="687">
        <v>970625</v>
      </c>
      <c r="AE23" s="687"/>
      <c r="AF23" s="687"/>
      <c r="AG23" s="687"/>
      <c r="AH23" s="687"/>
      <c r="AI23" s="687"/>
      <c r="AJ23" s="687"/>
      <c r="AK23" s="687"/>
      <c r="AL23" s="688">
        <v>80.5</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232</v>
      </c>
      <c r="BH23" s="684"/>
      <c r="BI23" s="684"/>
      <c r="BJ23" s="684"/>
      <c r="BK23" s="684"/>
      <c r="BL23" s="684"/>
      <c r="BM23" s="684"/>
      <c r="BN23" s="685"/>
      <c r="BO23" s="686" t="s">
        <v>128</v>
      </c>
      <c r="BP23" s="686"/>
      <c r="BQ23" s="686"/>
      <c r="BR23" s="686"/>
      <c r="BS23" s="692" t="s">
        <v>232</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2">
      <c r="B24" s="680" t="s">
        <v>287</v>
      </c>
      <c r="C24" s="681"/>
      <c r="D24" s="681"/>
      <c r="E24" s="681"/>
      <c r="F24" s="681"/>
      <c r="G24" s="681"/>
      <c r="H24" s="681"/>
      <c r="I24" s="681"/>
      <c r="J24" s="681"/>
      <c r="K24" s="681"/>
      <c r="L24" s="681"/>
      <c r="M24" s="681"/>
      <c r="N24" s="681"/>
      <c r="O24" s="681"/>
      <c r="P24" s="681"/>
      <c r="Q24" s="682"/>
      <c r="R24" s="683">
        <v>291151</v>
      </c>
      <c r="S24" s="684"/>
      <c r="T24" s="684"/>
      <c r="U24" s="684"/>
      <c r="V24" s="684"/>
      <c r="W24" s="684"/>
      <c r="X24" s="684"/>
      <c r="Y24" s="685"/>
      <c r="Z24" s="686">
        <v>7.5</v>
      </c>
      <c r="AA24" s="686"/>
      <c r="AB24" s="686"/>
      <c r="AC24" s="686"/>
      <c r="AD24" s="687" t="s">
        <v>232</v>
      </c>
      <c r="AE24" s="687"/>
      <c r="AF24" s="687"/>
      <c r="AG24" s="687"/>
      <c r="AH24" s="687"/>
      <c r="AI24" s="687"/>
      <c r="AJ24" s="687"/>
      <c r="AK24" s="687"/>
      <c r="AL24" s="688" t="s">
        <v>232</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232</v>
      </c>
      <c r="BH24" s="684"/>
      <c r="BI24" s="684"/>
      <c r="BJ24" s="684"/>
      <c r="BK24" s="684"/>
      <c r="BL24" s="684"/>
      <c r="BM24" s="684"/>
      <c r="BN24" s="685"/>
      <c r="BO24" s="686" t="s">
        <v>232</v>
      </c>
      <c r="BP24" s="686"/>
      <c r="BQ24" s="686"/>
      <c r="BR24" s="686"/>
      <c r="BS24" s="692" t="s">
        <v>232</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743998</v>
      </c>
      <c r="CS24" s="673"/>
      <c r="CT24" s="673"/>
      <c r="CU24" s="673"/>
      <c r="CV24" s="673"/>
      <c r="CW24" s="673"/>
      <c r="CX24" s="673"/>
      <c r="CY24" s="674"/>
      <c r="CZ24" s="677">
        <v>19.600000000000001</v>
      </c>
      <c r="DA24" s="678"/>
      <c r="DB24" s="678"/>
      <c r="DC24" s="697"/>
      <c r="DD24" s="721">
        <v>626282</v>
      </c>
      <c r="DE24" s="673"/>
      <c r="DF24" s="673"/>
      <c r="DG24" s="673"/>
      <c r="DH24" s="673"/>
      <c r="DI24" s="673"/>
      <c r="DJ24" s="673"/>
      <c r="DK24" s="674"/>
      <c r="DL24" s="721">
        <v>625024</v>
      </c>
      <c r="DM24" s="673"/>
      <c r="DN24" s="673"/>
      <c r="DO24" s="673"/>
      <c r="DP24" s="673"/>
      <c r="DQ24" s="673"/>
      <c r="DR24" s="673"/>
      <c r="DS24" s="673"/>
      <c r="DT24" s="673"/>
      <c r="DU24" s="673"/>
      <c r="DV24" s="674"/>
      <c r="DW24" s="677">
        <v>50.5</v>
      </c>
      <c r="DX24" s="678"/>
      <c r="DY24" s="678"/>
      <c r="DZ24" s="678"/>
      <c r="EA24" s="678"/>
      <c r="EB24" s="678"/>
      <c r="EC24" s="679"/>
    </row>
    <row r="25" spans="2:133" ht="11.25" customHeight="1" x14ac:dyDescent="0.2">
      <c r="B25" s="680" t="s">
        <v>290</v>
      </c>
      <c r="C25" s="681"/>
      <c r="D25" s="681"/>
      <c r="E25" s="681"/>
      <c r="F25" s="681"/>
      <c r="G25" s="681"/>
      <c r="H25" s="681"/>
      <c r="I25" s="681"/>
      <c r="J25" s="681"/>
      <c r="K25" s="681"/>
      <c r="L25" s="681"/>
      <c r="M25" s="681"/>
      <c r="N25" s="681"/>
      <c r="O25" s="681"/>
      <c r="P25" s="681"/>
      <c r="Q25" s="682"/>
      <c r="R25" s="683" t="s">
        <v>232</v>
      </c>
      <c r="S25" s="684"/>
      <c r="T25" s="684"/>
      <c r="U25" s="684"/>
      <c r="V25" s="684"/>
      <c r="W25" s="684"/>
      <c r="X25" s="684"/>
      <c r="Y25" s="685"/>
      <c r="Z25" s="686" t="s">
        <v>232</v>
      </c>
      <c r="AA25" s="686"/>
      <c r="AB25" s="686"/>
      <c r="AC25" s="686"/>
      <c r="AD25" s="687" t="s">
        <v>232</v>
      </c>
      <c r="AE25" s="687"/>
      <c r="AF25" s="687"/>
      <c r="AG25" s="687"/>
      <c r="AH25" s="687"/>
      <c r="AI25" s="687"/>
      <c r="AJ25" s="687"/>
      <c r="AK25" s="687"/>
      <c r="AL25" s="688" t="s">
        <v>232</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232</v>
      </c>
      <c r="BP25" s="686"/>
      <c r="BQ25" s="686"/>
      <c r="BR25" s="686"/>
      <c r="BS25" s="692" t="s">
        <v>232</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340998</v>
      </c>
      <c r="CS25" s="717"/>
      <c r="CT25" s="717"/>
      <c r="CU25" s="717"/>
      <c r="CV25" s="717"/>
      <c r="CW25" s="717"/>
      <c r="CX25" s="717"/>
      <c r="CY25" s="718"/>
      <c r="CZ25" s="688">
        <v>9</v>
      </c>
      <c r="DA25" s="719"/>
      <c r="DB25" s="719"/>
      <c r="DC25" s="722"/>
      <c r="DD25" s="692">
        <v>335733</v>
      </c>
      <c r="DE25" s="717"/>
      <c r="DF25" s="717"/>
      <c r="DG25" s="717"/>
      <c r="DH25" s="717"/>
      <c r="DI25" s="717"/>
      <c r="DJ25" s="717"/>
      <c r="DK25" s="718"/>
      <c r="DL25" s="692">
        <v>334475</v>
      </c>
      <c r="DM25" s="717"/>
      <c r="DN25" s="717"/>
      <c r="DO25" s="717"/>
      <c r="DP25" s="717"/>
      <c r="DQ25" s="717"/>
      <c r="DR25" s="717"/>
      <c r="DS25" s="717"/>
      <c r="DT25" s="717"/>
      <c r="DU25" s="717"/>
      <c r="DV25" s="718"/>
      <c r="DW25" s="688">
        <v>27</v>
      </c>
      <c r="DX25" s="719"/>
      <c r="DY25" s="719"/>
      <c r="DZ25" s="719"/>
      <c r="EA25" s="719"/>
      <c r="EB25" s="719"/>
      <c r="EC25" s="720"/>
    </row>
    <row r="26" spans="2:133" ht="11.25" customHeight="1" x14ac:dyDescent="0.2">
      <c r="B26" s="680" t="s">
        <v>293</v>
      </c>
      <c r="C26" s="681"/>
      <c r="D26" s="681"/>
      <c r="E26" s="681"/>
      <c r="F26" s="681"/>
      <c r="G26" s="681"/>
      <c r="H26" s="681"/>
      <c r="I26" s="681"/>
      <c r="J26" s="681"/>
      <c r="K26" s="681"/>
      <c r="L26" s="681"/>
      <c r="M26" s="681"/>
      <c r="N26" s="681"/>
      <c r="O26" s="681"/>
      <c r="P26" s="681"/>
      <c r="Q26" s="682"/>
      <c r="R26" s="683">
        <v>1454680</v>
      </c>
      <c r="S26" s="684"/>
      <c r="T26" s="684"/>
      <c r="U26" s="684"/>
      <c r="V26" s="684"/>
      <c r="W26" s="684"/>
      <c r="X26" s="684"/>
      <c r="Y26" s="685"/>
      <c r="Z26" s="686">
        <v>37.6</v>
      </c>
      <c r="AA26" s="686"/>
      <c r="AB26" s="686"/>
      <c r="AC26" s="686"/>
      <c r="AD26" s="687">
        <v>1163529</v>
      </c>
      <c r="AE26" s="687"/>
      <c r="AF26" s="687"/>
      <c r="AG26" s="687"/>
      <c r="AH26" s="687"/>
      <c r="AI26" s="687"/>
      <c r="AJ26" s="687"/>
      <c r="AK26" s="687"/>
      <c r="AL26" s="688">
        <v>96.5</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198201</v>
      </c>
      <c r="CS26" s="684"/>
      <c r="CT26" s="684"/>
      <c r="CU26" s="684"/>
      <c r="CV26" s="684"/>
      <c r="CW26" s="684"/>
      <c r="CX26" s="684"/>
      <c r="CY26" s="685"/>
      <c r="CZ26" s="688">
        <v>5.2</v>
      </c>
      <c r="DA26" s="719"/>
      <c r="DB26" s="719"/>
      <c r="DC26" s="722"/>
      <c r="DD26" s="692">
        <v>193710</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9"/>
      <c r="DY26" s="719"/>
      <c r="DZ26" s="719"/>
      <c r="EA26" s="719"/>
      <c r="EB26" s="719"/>
      <c r="EC26" s="720"/>
    </row>
    <row r="27" spans="2:133" ht="11.25" customHeight="1" x14ac:dyDescent="0.2">
      <c r="B27" s="680" t="s">
        <v>296</v>
      </c>
      <c r="C27" s="681"/>
      <c r="D27" s="681"/>
      <c r="E27" s="681"/>
      <c r="F27" s="681"/>
      <c r="G27" s="681"/>
      <c r="H27" s="681"/>
      <c r="I27" s="681"/>
      <c r="J27" s="681"/>
      <c r="K27" s="681"/>
      <c r="L27" s="681"/>
      <c r="M27" s="681"/>
      <c r="N27" s="681"/>
      <c r="O27" s="681"/>
      <c r="P27" s="681"/>
      <c r="Q27" s="682"/>
      <c r="R27" s="683" t="s">
        <v>128</v>
      </c>
      <c r="S27" s="684"/>
      <c r="T27" s="684"/>
      <c r="U27" s="684"/>
      <c r="V27" s="684"/>
      <c r="W27" s="684"/>
      <c r="X27" s="684"/>
      <c r="Y27" s="685"/>
      <c r="Z27" s="686" t="s">
        <v>232</v>
      </c>
      <c r="AA27" s="686"/>
      <c r="AB27" s="686"/>
      <c r="AC27" s="686"/>
      <c r="AD27" s="687" t="s">
        <v>232</v>
      </c>
      <c r="AE27" s="687"/>
      <c r="AF27" s="687"/>
      <c r="AG27" s="687"/>
      <c r="AH27" s="687"/>
      <c r="AI27" s="687"/>
      <c r="AJ27" s="687"/>
      <c r="AK27" s="687"/>
      <c r="AL27" s="688" t="s">
        <v>232</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138805</v>
      </c>
      <c r="BH27" s="684"/>
      <c r="BI27" s="684"/>
      <c r="BJ27" s="684"/>
      <c r="BK27" s="684"/>
      <c r="BL27" s="684"/>
      <c r="BM27" s="684"/>
      <c r="BN27" s="685"/>
      <c r="BO27" s="686">
        <v>100</v>
      </c>
      <c r="BP27" s="686"/>
      <c r="BQ27" s="686"/>
      <c r="BR27" s="686"/>
      <c r="BS27" s="692">
        <v>436</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118414</v>
      </c>
      <c r="CS27" s="717"/>
      <c r="CT27" s="717"/>
      <c r="CU27" s="717"/>
      <c r="CV27" s="717"/>
      <c r="CW27" s="717"/>
      <c r="CX27" s="717"/>
      <c r="CY27" s="718"/>
      <c r="CZ27" s="688">
        <v>3.1</v>
      </c>
      <c r="DA27" s="719"/>
      <c r="DB27" s="719"/>
      <c r="DC27" s="722"/>
      <c r="DD27" s="692">
        <v>38998</v>
      </c>
      <c r="DE27" s="717"/>
      <c r="DF27" s="717"/>
      <c r="DG27" s="717"/>
      <c r="DH27" s="717"/>
      <c r="DI27" s="717"/>
      <c r="DJ27" s="717"/>
      <c r="DK27" s="718"/>
      <c r="DL27" s="692">
        <v>38998</v>
      </c>
      <c r="DM27" s="717"/>
      <c r="DN27" s="717"/>
      <c r="DO27" s="717"/>
      <c r="DP27" s="717"/>
      <c r="DQ27" s="717"/>
      <c r="DR27" s="717"/>
      <c r="DS27" s="717"/>
      <c r="DT27" s="717"/>
      <c r="DU27" s="717"/>
      <c r="DV27" s="718"/>
      <c r="DW27" s="688">
        <v>3.2</v>
      </c>
      <c r="DX27" s="719"/>
      <c r="DY27" s="719"/>
      <c r="DZ27" s="719"/>
      <c r="EA27" s="719"/>
      <c r="EB27" s="719"/>
      <c r="EC27" s="720"/>
    </row>
    <row r="28" spans="2:133" ht="11.25" customHeight="1" x14ac:dyDescent="0.2">
      <c r="B28" s="680" t="s">
        <v>299</v>
      </c>
      <c r="C28" s="681"/>
      <c r="D28" s="681"/>
      <c r="E28" s="681"/>
      <c r="F28" s="681"/>
      <c r="G28" s="681"/>
      <c r="H28" s="681"/>
      <c r="I28" s="681"/>
      <c r="J28" s="681"/>
      <c r="K28" s="681"/>
      <c r="L28" s="681"/>
      <c r="M28" s="681"/>
      <c r="N28" s="681"/>
      <c r="O28" s="681"/>
      <c r="P28" s="681"/>
      <c r="Q28" s="682"/>
      <c r="R28" s="683">
        <v>2914</v>
      </c>
      <c r="S28" s="684"/>
      <c r="T28" s="684"/>
      <c r="U28" s="684"/>
      <c r="V28" s="684"/>
      <c r="W28" s="684"/>
      <c r="X28" s="684"/>
      <c r="Y28" s="685"/>
      <c r="Z28" s="686">
        <v>0.1</v>
      </c>
      <c r="AA28" s="686"/>
      <c r="AB28" s="686"/>
      <c r="AC28" s="686"/>
      <c r="AD28" s="687" t="s">
        <v>232</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284586</v>
      </c>
      <c r="CS28" s="684"/>
      <c r="CT28" s="684"/>
      <c r="CU28" s="684"/>
      <c r="CV28" s="684"/>
      <c r="CW28" s="684"/>
      <c r="CX28" s="684"/>
      <c r="CY28" s="685"/>
      <c r="CZ28" s="688">
        <v>7.5</v>
      </c>
      <c r="DA28" s="719"/>
      <c r="DB28" s="719"/>
      <c r="DC28" s="722"/>
      <c r="DD28" s="692">
        <v>251551</v>
      </c>
      <c r="DE28" s="684"/>
      <c r="DF28" s="684"/>
      <c r="DG28" s="684"/>
      <c r="DH28" s="684"/>
      <c r="DI28" s="684"/>
      <c r="DJ28" s="684"/>
      <c r="DK28" s="685"/>
      <c r="DL28" s="692">
        <v>251551</v>
      </c>
      <c r="DM28" s="684"/>
      <c r="DN28" s="684"/>
      <c r="DO28" s="684"/>
      <c r="DP28" s="684"/>
      <c r="DQ28" s="684"/>
      <c r="DR28" s="684"/>
      <c r="DS28" s="684"/>
      <c r="DT28" s="684"/>
      <c r="DU28" s="684"/>
      <c r="DV28" s="685"/>
      <c r="DW28" s="688">
        <v>20.3</v>
      </c>
      <c r="DX28" s="719"/>
      <c r="DY28" s="719"/>
      <c r="DZ28" s="719"/>
      <c r="EA28" s="719"/>
      <c r="EB28" s="719"/>
      <c r="EC28" s="720"/>
    </row>
    <row r="29" spans="2:133" ht="11.25" customHeight="1" x14ac:dyDescent="0.2">
      <c r="B29" s="680" t="s">
        <v>301</v>
      </c>
      <c r="C29" s="681"/>
      <c r="D29" s="681"/>
      <c r="E29" s="681"/>
      <c r="F29" s="681"/>
      <c r="G29" s="681"/>
      <c r="H29" s="681"/>
      <c r="I29" s="681"/>
      <c r="J29" s="681"/>
      <c r="K29" s="681"/>
      <c r="L29" s="681"/>
      <c r="M29" s="681"/>
      <c r="N29" s="681"/>
      <c r="O29" s="681"/>
      <c r="P29" s="681"/>
      <c r="Q29" s="682"/>
      <c r="R29" s="683">
        <v>29137</v>
      </c>
      <c r="S29" s="684"/>
      <c r="T29" s="684"/>
      <c r="U29" s="684"/>
      <c r="V29" s="684"/>
      <c r="W29" s="684"/>
      <c r="X29" s="684"/>
      <c r="Y29" s="685"/>
      <c r="Z29" s="686">
        <v>0.8</v>
      </c>
      <c r="AA29" s="686"/>
      <c r="AB29" s="686"/>
      <c r="AC29" s="686"/>
      <c r="AD29" s="687">
        <v>13524</v>
      </c>
      <c r="AE29" s="687"/>
      <c r="AF29" s="687"/>
      <c r="AG29" s="687"/>
      <c r="AH29" s="687"/>
      <c r="AI29" s="687"/>
      <c r="AJ29" s="687"/>
      <c r="AK29" s="687"/>
      <c r="AL29" s="688">
        <v>1.1000000000000001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302</v>
      </c>
      <c r="CE29" s="730"/>
      <c r="CF29" s="698" t="s">
        <v>70</v>
      </c>
      <c r="CG29" s="699"/>
      <c r="CH29" s="699"/>
      <c r="CI29" s="699"/>
      <c r="CJ29" s="699"/>
      <c r="CK29" s="699"/>
      <c r="CL29" s="699"/>
      <c r="CM29" s="699"/>
      <c r="CN29" s="699"/>
      <c r="CO29" s="699"/>
      <c r="CP29" s="699"/>
      <c r="CQ29" s="700"/>
      <c r="CR29" s="683">
        <v>284586</v>
      </c>
      <c r="CS29" s="717"/>
      <c r="CT29" s="717"/>
      <c r="CU29" s="717"/>
      <c r="CV29" s="717"/>
      <c r="CW29" s="717"/>
      <c r="CX29" s="717"/>
      <c r="CY29" s="718"/>
      <c r="CZ29" s="688">
        <v>7.5</v>
      </c>
      <c r="DA29" s="719"/>
      <c r="DB29" s="719"/>
      <c r="DC29" s="722"/>
      <c r="DD29" s="692">
        <v>251551</v>
      </c>
      <c r="DE29" s="717"/>
      <c r="DF29" s="717"/>
      <c r="DG29" s="717"/>
      <c r="DH29" s="717"/>
      <c r="DI29" s="717"/>
      <c r="DJ29" s="717"/>
      <c r="DK29" s="718"/>
      <c r="DL29" s="692">
        <v>251551</v>
      </c>
      <c r="DM29" s="717"/>
      <c r="DN29" s="717"/>
      <c r="DO29" s="717"/>
      <c r="DP29" s="717"/>
      <c r="DQ29" s="717"/>
      <c r="DR29" s="717"/>
      <c r="DS29" s="717"/>
      <c r="DT29" s="717"/>
      <c r="DU29" s="717"/>
      <c r="DV29" s="718"/>
      <c r="DW29" s="688">
        <v>20.3</v>
      </c>
      <c r="DX29" s="719"/>
      <c r="DY29" s="719"/>
      <c r="DZ29" s="719"/>
      <c r="EA29" s="719"/>
      <c r="EB29" s="719"/>
      <c r="EC29" s="720"/>
    </row>
    <row r="30" spans="2:133" ht="11.25" customHeight="1" x14ac:dyDescent="0.2">
      <c r="B30" s="680" t="s">
        <v>303</v>
      </c>
      <c r="C30" s="681"/>
      <c r="D30" s="681"/>
      <c r="E30" s="681"/>
      <c r="F30" s="681"/>
      <c r="G30" s="681"/>
      <c r="H30" s="681"/>
      <c r="I30" s="681"/>
      <c r="J30" s="681"/>
      <c r="K30" s="681"/>
      <c r="L30" s="681"/>
      <c r="M30" s="681"/>
      <c r="N30" s="681"/>
      <c r="O30" s="681"/>
      <c r="P30" s="681"/>
      <c r="Q30" s="682"/>
      <c r="R30" s="683">
        <v>965</v>
      </c>
      <c r="S30" s="684"/>
      <c r="T30" s="684"/>
      <c r="U30" s="684"/>
      <c r="V30" s="684"/>
      <c r="W30" s="684"/>
      <c r="X30" s="684"/>
      <c r="Y30" s="685"/>
      <c r="Z30" s="686">
        <v>0</v>
      </c>
      <c r="AA30" s="686"/>
      <c r="AB30" s="686"/>
      <c r="AC30" s="686"/>
      <c r="AD30" s="687" t="s">
        <v>232</v>
      </c>
      <c r="AE30" s="687"/>
      <c r="AF30" s="687"/>
      <c r="AG30" s="687"/>
      <c r="AH30" s="687"/>
      <c r="AI30" s="687"/>
      <c r="AJ30" s="687"/>
      <c r="AK30" s="687"/>
      <c r="AL30" s="688" t="s">
        <v>232</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304</v>
      </c>
      <c r="BH30" s="727"/>
      <c r="BI30" s="727"/>
      <c r="BJ30" s="727"/>
      <c r="BK30" s="727"/>
      <c r="BL30" s="727"/>
      <c r="BM30" s="727"/>
      <c r="BN30" s="727"/>
      <c r="BO30" s="727"/>
      <c r="BP30" s="727"/>
      <c r="BQ30" s="728"/>
      <c r="BR30" s="662" t="s">
        <v>305</v>
      </c>
      <c r="BS30" s="727"/>
      <c r="BT30" s="727"/>
      <c r="BU30" s="727"/>
      <c r="BV30" s="727"/>
      <c r="BW30" s="727"/>
      <c r="BX30" s="727"/>
      <c r="BY30" s="727"/>
      <c r="BZ30" s="727"/>
      <c r="CA30" s="727"/>
      <c r="CB30" s="728"/>
      <c r="CD30" s="731"/>
      <c r="CE30" s="732"/>
      <c r="CF30" s="698" t="s">
        <v>306</v>
      </c>
      <c r="CG30" s="699"/>
      <c r="CH30" s="699"/>
      <c r="CI30" s="699"/>
      <c r="CJ30" s="699"/>
      <c r="CK30" s="699"/>
      <c r="CL30" s="699"/>
      <c r="CM30" s="699"/>
      <c r="CN30" s="699"/>
      <c r="CO30" s="699"/>
      <c r="CP30" s="699"/>
      <c r="CQ30" s="700"/>
      <c r="CR30" s="683">
        <v>281590</v>
      </c>
      <c r="CS30" s="684"/>
      <c r="CT30" s="684"/>
      <c r="CU30" s="684"/>
      <c r="CV30" s="684"/>
      <c r="CW30" s="684"/>
      <c r="CX30" s="684"/>
      <c r="CY30" s="685"/>
      <c r="CZ30" s="688">
        <v>7.4</v>
      </c>
      <c r="DA30" s="719"/>
      <c r="DB30" s="719"/>
      <c r="DC30" s="722"/>
      <c r="DD30" s="692">
        <v>248901</v>
      </c>
      <c r="DE30" s="684"/>
      <c r="DF30" s="684"/>
      <c r="DG30" s="684"/>
      <c r="DH30" s="684"/>
      <c r="DI30" s="684"/>
      <c r="DJ30" s="684"/>
      <c r="DK30" s="685"/>
      <c r="DL30" s="692">
        <v>248901</v>
      </c>
      <c r="DM30" s="684"/>
      <c r="DN30" s="684"/>
      <c r="DO30" s="684"/>
      <c r="DP30" s="684"/>
      <c r="DQ30" s="684"/>
      <c r="DR30" s="684"/>
      <c r="DS30" s="684"/>
      <c r="DT30" s="684"/>
      <c r="DU30" s="684"/>
      <c r="DV30" s="685"/>
      <c r="DW30" s="688">
        <v>20.100000000000001</v>
      </c>
      <c r="DX30" s="719"/>
      <c r="DY30" s="719"/>
      <c r="DZ30" s="719"/>
      <c r="EA30" s="719"/>
      <c r="EB30" s="719"/>
      <c r="EC30" s="720"/>
    </row>
    <row r="31" spans="2:133" ht="11.25" customHeight="1" x14ac:dyDescent="0.2">
      <c r="B31" s="680" t="s">
        <v>307</v>
      </c>
      <c r="C31" s="681"/>
      <c r="D31" s="681"/>
      <c r="E31" s="681"/>
      <c r="F31" s="681"/>
      <c r="G31" s="681"/>
      <c r="H31" s="681"/>
      <c r="I31" s="681"/>
      <c r="J31" s="681"/>
      <c r="K31" s="681"/>
      <c r="L31" s="681"/>
      <c r="M31" s="681"/>
      <c r="N31" s="681"/>
      <c r="O31" s="681"/>
      <c r="P31" s="681"/>
      <c r="Q31" s="682"/>
      <c r="R31" s="683">
        <v>310978</v>
      </c>
      <c r="S31" s="684"/>
      <c r="T31" s="684"/>
      <c r="U31" s="684"/>
      <c r="V31" s="684"/>
      <c r="W31" s="684"/>
      <c r="X31" s="684"/>
      <c r="Y31" s="685"/>
      <c r="Z31" s="686">
        <v>8</v>
      </c>
      <c r="AA31" s="686"/>
      <c r="AB31" s="686"/>
      <c r="AC31" s="686"/>
      <c r="AD31" s="687" t="s">
        <v>232</v>
      </c>
      <c r="AE31" s="687"/>
      <c r="AF31" s="687"/>
      <c r="AG31" s="687"/>
      <c r="AH31" s="687"/>
      <c r="AI31" s="687"/>
      <c r="AJ31" s="687"/>
      <c r="AK31" s="687"/>
      <c r="AL31" s="688" t="s">
        <v>232</v>
      </c>
      <c r="AM31" s="689"/>
      <c r="AN31" s="689"/>
      <c r="AO31" s="690"/>
      <c r="AP31" s="740" t="s">
        <v>308</v>
      </c>
      <c r="AQ31" s="741"/>
      <c r="AR31" s="741"/>
      <c r="AS31" s="741"/>
      <c r="AT31" s="746" t="s">
        <v>309</v>
      </c>
      <c r="AU31" s="231"/>
      <c r="AV31" s="231"/>
      <c r="AW31" s="231"/>
      <c r="AX31" s="669" t="s">
        <v>186</v>
      </c>
      <c r="AY31" s="670"/>
      <c r="AZ31" s="670"/>
      <c r="BA31" s="670"/>
      <c r="BB31" s="670"/>
      <c r="BC31" s="670"/>
      <c r="BD31" s="670"/>
      <c r="BE31" s="670"/>
      <c r="BF31" s="671"/>
      <c r="BG31" s="739">
        <v>99.4</v>
      </c>
      <c r="BH31" s="735"/>
      <c r="BI31" s="735"/>
      <c r="BJ31" s="735"/>
      <c r="BK31" s="735"/>
      <c r="BL31" s="735"/>
      <c r="BM31" s="678">
        <v>98.7</v>
      </c>
      <c r="BN31" s="735"/>
      <c r="BO31" s="735"/>
      <c r="BP31" s="735"/>
      <c r="BQ31" s="736"/>
      <c r="BR31" s="739">
        <v>99.4</v>
      </c>
      <c r="BS31" s="735"/>
      <c r="BT31" s="735"/>
      <c r="BU31" s="735"/>
      <c r="BV31" s="735"/>
      <c r="BW31" s="735"/>
      <c r="BX31" s="678">
        <v>98.8</v>
      </c>
      <c r="BY31" s="735"/>
      <c r="BZ31" s="735"/>
      <c r="CA31" s="735"/>
      <c r="CB31" s="736"/>
      <c r="CD31" s="731"/>
      <c r="CE31" s="732"/>
      <c r="CF31" s="698" t="s">
        <v>310</v>
      </c>
      <c r="CG31" s="699"/>
      <c r="CH31" s="699"/>
      <c r="CI31" s="699"/>
      <c r="CJ31" s="699"/>
      <c r="CK31" s="699"/>
      <c r="CL31" s="699"/>
      <c r="CM31" s="699"/>
      <c r="CN31" s="699"/>
      <c r="CO31" s="699"/>
      <c r="CP31" s="699"/>
      <c r="CQ31" s="700"/>
      <c r="CR31" s="683">
        <v>2996</v>
      </c>
      <c r="CS31" s="717"/>
      <c r="CT31" s="717"/>
      <c r="CU31" s="717"/>
      <c r="CV31" s="717"/>
      <c r="CW31" s="717"/>
      <c r="CX31" s="717"/>
      <c r="CY31" s="718"/>
      <c r="CZ31" s="688">
        <v>0.1</v>
      </c>
      <c r="DA31" s="719"/>
      <c r="DB31" s="719"/>
      <c r="DC31" s="722"/>
      <c r="DD31" s="692">
        <v>2650</v>
      </c>
      <c r="DE31" s="717"/>
      <c r="DF31" s="717"/>
      <c r="DG31" s="717"/>
      <c r="DH31" s="717"/>
      <c r="DI31" s="717"/>
      <c r="DJ31" s="717"/>
      <c r="DK31" s="718"/>
      <c r="DL31" s="692">
        <v>2650</v>
      </c>
      <c r="DM31" s="717"/>
      <c r="DN31" s="717"/>
      <c r="DO31" s="717"/>
      <c r="DP31" s="717"/>
      <c r="DQ31" s="717"/>
      <c r="DR31" s="717"/>
      <c r="DS31" s="717"/>
      <c r="DT31" s="717"/>
      <c r="DU31" s="717"/>
      <c r="DV31" s="718"/>
      <c r="DW31" s="688">
        <v>0.2</v>
      </c>
      <c r="DX31" s="719"/>
      <c r="DY31" s="719"/>
      <c r="DZ31" s="719"/>
      <c r="EA31" s="719"/>
      <c r="EB31" s="719"/>
      <c r="EC31" s="720"/>
    </row>
    <row r="32" spans="2:133" ht="11.25" customHeight="1" x14ac:dyDescent="0.2">
      <c r="B32" s="750" t="s">
        <v>311</v>
      </c>
      <c r="C32" s="751"/>
      <c r="D32" s="751"/>
      <c r="E32" s="751"/>
      <c r="F32" s="751"/>
      <c r="G32" s="751"/>
      <c r="H32" s="751"/>
      <c r="I32" s="751"/>
      <c r="J32" s="751"/>
      <c r="K32" s="751"/>
      <c r="L32" s="751"/>
      <c r="M32" s="751"/>
      <c r="N32" s="751"/>
      <c r="O32" s="751"/>
      <c r="P32" s="751"/>
      <c r="Q32" s="752"/>
      <c r="R32" s="683" t="s">
        <v>232</v>
      </c>
      <c r="S32" s="684"/>
      <c r="T32" s="684"/>
      <c r="U32" s="684"/>
      <c r="V32" s="684"/>
      <c r="W32" s="684"/>
      <c r="X32" s="684"/>
      <c r="Y32" s="685"/>
      <c r="Z32" s="686" t="s">
        <v>128</v>
      </c>
      <c r="AA32" s="686"/>
      <c r="AB32" s="686"/>
      <c r="AC32" s="686"/>
      <c r="AD32" s="687" t="s">
        <v>232</v>
      </c>
      <c r="AE32" s="687"/>
      <c r="AF32" s="687"/>
      <c r="AG32" s="687"/>
      <c r="AH32" s="687"/>
      <c r="AI32" s="687"/>
      <c r="AJ32" s="687"/>
      <c r="AK32" s="687"/>
      <c r="AL32" s="688" t="s">
        <v>232</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49">
        <v>99.4</v>
      </c>
      <c r="BH32" s="717"/>
      <c r="BI32" s="717"/>
      <c r="BJ32" s="717"/>
      <c r="BK32" s="717"/>
      <c r="BL32" s="717"/>
      <c r="BM32" s="689">
        <v>98.9</v>
      </c>
      <c r="BN32" s="737"/>
      <c r="BO32" s="737"/>
      <c r="BP32" s="737"/>
      <c r="BQ32" s="738"/>
      <c r="BR32" s="749">
        <v>99</v>
      </c>
      <c r="BS32" s="717"/>
      <c r="BT32" s="717"/>
      <c r="BU32" s="717"/>
      <c r="BV32" s="717"/>
      <c r="BW32" s="717"/>
      <c r="BX32" s="689">
        <v>98.5</v>
      </c>
      <c r="BY32" s="737"/>
      <c r="BZ32" s="737"/>
      <c r="CA32" s="737"/>
      <c r="CB32" s="738"/>
      <c r="CD32" s="733"/>
      <c r="CE32" s="734"/>
      <c r="CF32" s="698" t="s">
        <v>314</v>
      </c>
      <c r="CG32" s="699"/>
      <c r="CH32" s="699"/>
      <c r="CI32" s="699"/>
      <c r="CJ32" s="699"/>
      <c r="CK32" s="699"/>
      <c r="CL32" s="699"/>
      <c r="CM32" s="699"/>
      <c r="CN32" s="699"/>
      <c r="CO32" s="699"/>
      <c r="CP32" s="699"/>
      <c r="CQ32" s="700"/>
      <c r="CR32" s="683" t="s">
        <v>232</v>
      </c>
      <c r="CS32" s="684"/>
      <c r="CT32" s="684"/>
      <c r="CU32" s="684"/>
      <c r="CV32" s="684"/>
      <c r="CW32" s="684"/>
      <c r="CX32" s="684"/>
      <c r="CY32" s="685"/>
      <c r="CZ32" s="688" t="s">
        <v>232</v>
      </c>
      <c r="DA32" s="719"/>
      <c r="DB32" s="719"/>
      <c r="DC32" s="722"/>
      <c r="DD32" s="692" t="s">
        <v>128</v>
      </c>
      <c r="DE32" s="684"/>
      <c r="DF32" s="684"/>
      <c r="DG32" s="684"/>
      <c r="DH32" s="684"/>
      <c r="DI32" s="684"/>
      <c r="DJ32" s="684"/>
      <c r="DK32" s="685"/>
      <c r="DL32" s="692" t="s">
        <v>232</v>
      </c>
      <c r="DM32" s="684"/>
      <c r="DN32" s="684"/>
      <c r="DO32" s="684"/>
      <c r="DP32" s="684"/>
      <c r="DQ32" s="684"/>
      <c r="DR32" s="684"/>
      <c r="DS32" s="684"/>
      <c r="DT32" s="684"/>
      <c r="DU32" s="684"/>
      <c r="DV32" s="685"/>
      <c r="DW32" s="688" t="s">
        <v>232</v>
      </c>
      <c r="DX32" s="719"/>
      <c r="DY32" s="719"/>
      <c r="DZ32" s="719"/>
      <c r="EA32" s="719"/>
      <c r="EB32" s="719"/>
      <c r="EC32" s="720"/>
    </row>
    <row r="33" spans="2:133" ht="11.25" customHeight="1" x14ac:dyDescent="0.2">
      <c r="B33" s="680" t="s">
        <v>315</v>
      </c>
      <c r="C33" s="681"/>
      <c r="D33" s="681"/>
      <c r="E33" s="681"/>
      <c r="F33" s="681"/>
      <c r="G33" s="681"/>
      <c r="H33" s="681"/>
      <c r="I33" s="681"/>
      <c r="J33" s="681"/>
      <c r="K33" s="681"/>
      <c r="L33" s="681"/>
      <c r="M33" s="681"/>
      <c r="N33" s="681"/>
      <c r="O33" s="681"/>
      <c r="P33" s="681"/>
      <c r="Q33" s="682"/>
      <c r="R33" s="683">
        <v>138895</v>
      </c>
      <c r="S33" s="684"/>
      <c r="T33" s="684"/>
      <c r="U33" s="684"/>
      <c r="V33" s="684"/>
      <c r="W33" s="684"/>
      <c r="X33" s="684"/>
      <c r="Y33" s="685"/>
      <c r="Z33" s="686">
        <v>3.6</v>
      </c>
      <c r="AA33" s="686"/>
      <c r="AB33" s="686"/>
      <c r="AC33" s="686"/>
      <c r="AD33" s="687" t="s">
        <v>232</v>
      </c>
      <c r="AE33" s="687"/>
      <c r="AF33" s="687"/>
      <c r="AG33" s="687"/>
      <c r="AH33" s="687"/>
      <c r="AI33" s="687"/>
      <c r="AJ33" s="687"/>
      <c r="AK33" s="687"/>
      <c r="AL33" s="688" t="s">
        <v>232</v>
      </c>
      <c r="AM33" s="689"/>
      <c r="AN33" s="689"/>
      <c r="AO33" s="690"/>
      <c r="AP33" s="744"/>
      <c r="AQ33" s="745"/>
      <c r="AR33" s="745"/>
      <c r="AS33" s="745"/>
      <c r="AT33" s="748"/>
      <c r="AU33" s="232"/>
      <c r="AV33" s="232"/>
      <c r="AW33" s="232"/>
      <c r="AX33" s="724" t="s">
        <v>316</v>
      </c>
      <c r="AY33" s="725"/>
      <c r="AZ33" s="725"/>
      <c r="BA33" s="725"/>
      <c r="BB33" s="725"/>
      <c r="BC33" s="725"/>
      <c r="BD33" s="725"/>
      <c r="BE33" s="725"/>
      <c r="BF33" s="726"/>
      <c r="BG33" s="753">
        <v>99.3</v>
      </c>
      <c r="BH33" s="754"/>
      <c r="BI33" s="754"/>
      <c r="BJ33" s="754"/>
      <c r="BK33" s="754"/>
      <c r="BL33" s="754"/>
      <c r="BM33" s="755">
        <v>98.3</v>
      </c>
      <c r="BN33" s="754"/>
      <c r="BO33" s="754"/>
      <c r="BP33" s="754"/>
      <c r="BQ33" s="756"/>
      <c r="BR33" s="753">
        <v>99.5</v>
      </c>
      <c r="BS33" s="754"/>
      <c r="BT33" s="754"/>
      <c r="BU33" s="754"/>
      <c r="BV33" s="754"/>
      <c r="BW33" s="754"/>
      <c r="BX33" s="755">
        <v>98.8</v>
      </c>
      <c r="BY33" s="754"/>
      <c r="BZ33" s="754"/>
      <c r="CA33" s="754"/>
      <c r="CB33" s="756"/>
      <c r="CD33" s="698" t="s">
        <v>317</v>
      </c>
      <c r="CE33" s="699"/>
      <c r="CF33" s="699"/>
      <c r="CG33" s="699"/>
      <c r="CH33" s="699"/>
      <c r="CI33" s="699"/>
      <c r="CJ33" s="699"/>
      <c r="CK33" s="699"/>
      <c r="CL33" s="699"/>
      <c r="CM33" s="699"/>
      <c r="CN33" s="699"/>
      <c r="CO33" s="699"/>
      <c r="CP33" s="699"/>
      <c r="CQ33" s="700"/>
      <c r="CR33" s="683">
        <v>1362667</v>
      </c>
      <c r="CS33" s="717"/>
      <c r="CT33" s="717"/>
      <c r="CU33" s="717"/>
      <c r="CV33" s="717"/>
      <c r="CW33" s="717"/>
      <c r="CX33" s="717"/>
      <c r="CY33" s="718"/>
      <c r="CZ33" s="688">
        <v>36</v>
      </c>
      <c r="DA33" s="719"/>
      <c r="DB33" s="719"/>
      <c r="DC33" s="722"/>
      <c r="DD33" s="692">
        <v>888993</v>
      </c>
      <c r="DE33" s="717"/>
      <c r="DF33" s="717"/>
      <c r="DG33" s="717"/>
      <c r="DH33" s="717"/>
      <c r="DI33" s="717"/>
      <c r="DJ33" s="717"/>
      <c r="DK33" s="718"/>
      <c r="DL33" s="692">
        <v>490607</v>
      </c>
      <c r="DM33" s="717"/>
      <c r="DN33" s="717"/>
      <c r="DO33" s="717"/>
      <c r="DP33" s="717"/>
      <c r="DQ33" s="717"/>
      <c r="DR33" s="717"/>
      <c r="DS33" s="717"/>
      <c r="DT33" s="717"/>
      <c r="DU33" s="717"/>
      <c r="DV33" s="718"/>
      <c r="DW33" s="688">
        <v>39.6</v>
      </c>
      <c r="DX33" s="719"/>
      <c r="DY33" s="719"/>
      <c r="DZ33" s="719"/>
      <c r="EA33" s="719"/>
      <c r="EB33" s="719"/>
      <c r="EC33" s="720"/>
    </row>
    <row r="34" spans="2:133" ht="11.25" customHeight="1" x14ac:dyDescent="0.2">
      <c r="B34" s="680" t="s">
        <v>318</v>
      </c>
      <c r="C34" s="681"/>
      <c r="D34" s="681"/>
      <c r="E34" s="681"/>
      <c r="F34" s="681"/>
      <c r="G34" s="681"/>
      <c r="H34" s="681"/>
      <c r="I34" s="681"/>
      <c r="J34" s="681"/>
      <c r="K34" s="681"/>
      <c r="L34" s="681"/>
      <c r="M34" s="681"/>
      <c r="N34" s="681"/>
      <c r="O34" s="681"/>
      <c r="P34" s="681"/>
      <c r="Q34" s="682"/>
      <c r="R34" s="683">
        <v>69065</v>
      </c>
      <c r="S34" s="684"/>
      <c r="T34" s="684"/>
      <c r="U34" s="684"/>
      <c r="V34" s="684"/>
      <c r="W34" s="684"/>
      <c r="X34" s="684"/>
      <c r="Y34" s="685"/>
      <c r="Z34" s="686">
        <v>1.8</v>
      </c>
      <c r="AA34" s="686"/>
      <c r="AB34" s="686"/>
      <c r="AC34" s="686"/>
      <c r="AD34" s="687">
        <v>11388</v>
      </c>
      <c r="AE34" s="687"/>
      <c r="AF34" s="687"/>
      <c r="AG34" s="687"/>
      <c r="AH34" s="687"/>
      <c r="AI34" s="687"/>
      <c r="AJ34" s="687"/>
      <c r="AK34" s="687"/>
      <c r="AL34" s="688">
        <v>0.9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684388</v>
      </c>
      <c r="CS34" s="684"/>
      <c r="CT34" s="684"/>
      <c r="CU34" s="684"/>
      <c r="CV34" s="684"/>
      <c r="CW34" s="684"/>
      <c r="CX34" s="684"/>
      <c r="CY34" s="685"/>
      <c r="CZ34" s="688">
        <v>18.100000000000001</v>
      </c>
      <c r="DA34" s="719"/>
      <c r="DB34" s="719"/>
      <c r="DC34" s="722"/>
      <c r="DD34" s="692">
        <v>439662</v>
      </c>
      <c r="DE34" s="684"/>
      <c r="DF34" s="684"/>
      <c r="DG34" s="684"/>
      <c r="DH34" s="684"/>
      <c r="DI34" s="684"/>
      <c r="DJ34" s="684"/>
      <c r="DK34" s="685"/>
      <c r="DL34" s="692">
        <v>220718</v>
      </c>
      <c r="DM34" s="684"/>
      <c r="DN34" s="684"/>
      <c r="DO34" s="684"/>
      <c r="DP34" s="684"/>
      <c r="DQ34" s="684"/>
      <c r="DR34" s="684"/>
      <c r="DS34" s="684"/>
      <c r="DT34" s="684"/>
      <c r="DU34" s="684"/>
      <c r="DV34" s="685"/>
      <c r="DW34" s="688">
        <v>17.8</v>
      </c>
      <c r="DX34" s="719"/>
      <c r="DY34" s="719"/>
      <c r="DZ34" s="719"/>
      <c r="EA34" s="719"/>
      <c r="EB34" s="719"/>
      <c r="EC34" s="720"/>
    </row>
    <row r="35" spans="2:133" ht="11.25" customHeight="1" x14ac:dyDescent="0.2">
      <c r="B35" s="680" t="s">
        <v>320</v>
      </c>
      <c r="C35" s="681"/>
      <c r="D35" s="681"/>
      <c r="E35" s="681"/>
      <c r="F35" s="681"/>
      <c r="G35" s="681"/>
      <c r="H35" s="681"/>
      <c r="I35" s="681"/>
      <c r="J35" s="681"/>
      <c r="K35" s="681"/>
      <c r="L35" s="681"/>
      <c r="M35" s="681"/>
      <c r="N35" s="681"/>
      <c r="O35" s="681"/>
      <c r="P35" s="681"/>
      <c r="Q35" s="682"/>
      <c r="R35" s="683">
        <v>55919</v>
      </c>
      <c r="S35" s="684"/>
      <c r="T35" s="684"/>
      <c r="U35" s="684"/>
      <c r="V35" s="684"/>
      <c r="W35" s="684"/>
      <c r="X35" s="684"/>
      <c r="Y35" s="685"/>
      <c r="Z35" s="686">
        <v>1.4</v>
      </c>
      <c r="AA35" s="686"/>
      <c r="AB35" s="686"/>
      <c r="AC35" s="686"/>
      <c r="AD35" s="687" t="s">
        <v>232</v>
      </c>
      <c r="AE35" s="687"/>
      <c r="AF35" s="687"/>
      <c r="AG35" s="687"/>
      <c r="AH35" s="687"/>
      <c r="AI35" s="687"/>
      <c r="AJ35" s="687"/>
      <c r="AK35" s="687"/>
      <c r="AL35" s="688" t="s">
        <v>232</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24953</v>
      </c>
      <c r="CS35" s="717"/>
      <c r="CT35" s="717"/>
      <c r="CU35" s="717"/>
      <c r="CV35" s="717"/>
      <c r="CW35" s="717"/>
      <c r="CX35" s="717"/>
      <c r="CY35" s="718"/>
      <c r="CZ35" s="688">
        <v>0.7</v>
      </c>
      <c r="DA35" s="719"/>
      <c r="DB35" s="719"/>
      <c r="DC35" s="722"/>
      <c r="DD35" s="692">
        <v>24584</v>
      </c>
      <c r="DE35" s="717"/>
      <c r="DF35" s="717"/>
      <c r="DG35" s="717"/>
      <c r="DH35" s="717"/>
      <c r="DI35" s="717"/>
      <c r="DJ35" s="717"/>
      <c r="DK35" s="718"/>
      <c r="DL35" s="692">
        <v>3490</v>
      </c>
      <c r="DM35" s="717"/>
      <c r="DN35" s="717"/>
      <c r="DO35" s="717"/>
      <c r="DP35" s="717"/>
      <c r="DQ35" s="717"/>
      <c r="DR35" s="717"/>
      <c r="DS35" s="717"/>
      <c r="DT35" s="717"/>
      <c r="DU35" s="717"/>
      <c r="DV35" s="718"/>
      <c r="DW35" s="688">
        <v>0.3</v>
      </c>
      <c r="DX35" s="719"/>
      <c r="DY35" s="719"/>
      <c r="DZ35" s="719"/>
      <c r="EA35" s="719"/>
      <c r="EB35" s="719"/>
      <c r="EC35" s="720"/>
    </row>
    <row r="36" spans="2:133" ht="11.25" customHeight="1" x14ac:dyDescent="0.2">
      <c r="B36" s="680" t="s">
        <v>324</v>
      </c>
      <c r="C36" s="681"/>
      <c r="D36" s="681"/>
      <c r="E36" s="681"/>
      <c r="F36" s="681"/>
      <c r="G36" s="681"/>
      <c r="H36" s="681"/>
      <c r="I36" s="681"/>
      <c r="J36" s="681"/>
      <c r="K36" s="681"/>
      <c r="L36" s="681"/>
      <c r="M36" s="681"/>
      <c r="N36" s="681"/>
      <c r="O36" s="681"/>
      <c r="P36" s="681"/>
      <c r="Q36" s="682"/>
      <c r="R36" s="683">
        <v>88977</v>
      </c>
      <c r="S36" s="684"/>
      <c r="T36" s="684"/>
      <c r="U36" s="684"/>
      <c r="V36" s="684"/>
      <c r="W36" s="684"/>
      <c r="X36" s="684"/>
      <c r="Y36" s="685"/>
      <c r="Z36" s="686">
        <v>2.2999999999999998</v>
      </c>
      <c r="AA36" s="686"/>
      <c r="AB36" s="686"/>
      <c r="AC36" s="686"/>
      <c r="AD36" s="687" t="s">
        <v>232</v>
      </c>
      <c r="AE36" s="687"/>
      <c r="AF36" s="687"/>
      <c r="AG36" s="687"/>
      <c r="AH36" s="687"/>
      <c r="AI36" s="687"/>
      <c r="AJ36" s="687"/>
      <c r="AK36" s="687"/>
      <c r="AL36" s="688" t="s">
        <v>128</v>
      </c>
      <c r="AM36" s="689"/>
      <c r="AN36" s="689"/>
      <c r="AO36" s="690"/>
      <c r="AP36" s="235"/>
      <c r="AQ36" s="757" t="s">
        <v>325</v>
      </c>
      <c r="AR36" s="758"/>
      <c r="AS36" s="758"/>
      <c r="AT36" s="758"/>
      <c r="AU36" s="758"/>
      <c r="AV36" s="758"/>
      <c r="AW36" s="758"/>
      <c r="AX36" s="758"/>
      <c r="AY36" s="759"/>
      <c r="AZ36" s="672">
        <v>150347</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21145</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376666</v>
      </c>
      <c r="CS36" s="684"/>
      <c r="CT36" s="684"/>
      <c r="CU36" s="684"/>
      <c r="CV36" s="684"/>
      <c r="CW36" s="684"/>
      <c r="CX36" s="684"/>
      <c r="CY36" s="685"/>
      <c r="CZ36" s="688">
        <v>9.9</v>
      </c>
      <c r="DA36" s="719"/>
      <c r="DB36" s="719"/>
      <c r="DC36" s="722"/>
      <c r="DD36" s="692">
        <v>220793</v>
      </c>
      <c r="DE36" s="684"/>
      <c r="DF36" s="684"/>
      <c r="DG36" s="684"/>
      <c r="DH36" s="684"/>
      <c r="DI36" s="684"/>
      <c r="DJ36" s="684"/>
      <c r="DK36" s="685"/>
      <c r="DL36" s="692">
        <v>136119</v>
      </c>
      <c r="DM36" s="684"/>
      <c r="DN36" s="684"/>
      <c r="DO36" s="684"/>
      <c r="DP36" s="684"/>
      <c r="DQ36" s="684"/>
      <c r="DR36" s="684"/>
      <c r="DS36" s="684"/>
      <c r="DT36" s="684"/>
      <c r="DU36" s="684"/>
      <c r="DV36" s="685"/>
      <c r="DW36" s="688">
        <v>11</v>
      </c>
      <c r="DX36" s="719"/>
      <c r="DY36" s="719"/>
      <c r="DZ36" s="719"/>
      <c r="EA36" s="719"/>
      <c r="EB36" s="719"/>
      <c r="EC36" s="720"/>
    </row>
    <row r="37" spans="2:133" ht="11.25" customHeight="1" x14ac:dyDescent="0.2">
      <c r="B37" s="680" t="s">
        <v>328</v>
      </c>
      <c r="C37" s="681"/>
      <c r="D37" s="681"/>
      <c r="E37" s="681"/>
      <c r="F37" s="681"/>
      <c r="G37" s="681"/>
      <c r="H37" s="681"/>
      <c r="I37" s="681"/>
      <c r="J37" s="681"/>
      <c r="K37" s="681"/>
      <c r="L37" s="681"/>
      <c r="M37" s="681"/>
      <c r="N37" s="681"/>
      <c r="O37" s="681"/>
      <c r="P37" s="681"/>
      <c r="Q37" s="682"/>
      <c r="R37" s="683">
        <v>120013</v>
      </c>
      <c r="S37" s="684"/>
      <c r="T37" s="684"/>
      <c r="U37" s="684"/>
      <c r="V37" s="684"/>
      <c r="W37" s="684"/>
      <c r="X37" s="684"/>
      <c r="Y37" s="685"/>
      <c r="Z37" s="686">
        <v>3.1</v>
      </c>
      <c r="AA37" s="686"/>
      <c r="AB37" s="686"/>
      <c r="AC37" s="686"/>
      <c r="AD37" s="687" t="s">
        <v>128</v>
      </c>
      <c r="AE37" s="687"/>
      <c r="AF37" s="687"/>
      <c r="AG37" s="687"/>
      <c r="AH37" s="687"/>
      <c r="AI37" s="687"/>
      <c r="AJ37" s="687"/>
      <c r="AK37" s="687"/>
      <c r="AL37" s="688" t="s">
        <v>232</v>
      </c>
      <c r="AM37" s="689"/>
      <c r="AN37" s="689"/>
      <c r="AO37" s="690"/>
      <c r="AQ37" s="761" t="s">
        <v>329</v>
      </c>
      <c r="AR37" s="762"/>
      <c r="AS37" s="762"/>
      <c r="AT37" s="762"/>
      <c r="AU37" s="762"/>
      <c r="AV37" s="762"/>
      <c r="AW37" s="762"/>
      <c r="AX37" s="762"/>
      <c r="AY37" s="763"/>
      <c r="AZ37" s="683">
        <v>48028</v>
      </c>
      <c r="BA37" s="684"/>
      <c r="BB37" s="684"/>
      <c r="BC37" s="684"/>
      <c r="BD37" s="717"/>
      <c r="BE37" s="717"/>
      <c r="BF37" s="738"/>
      <c r="BG37" s="698" t="s">
        <v>330</v>
      </c>
      <c r="BH37" s="699"/>
      <c r="BI37" s="699"/>
      <c r="BJ37" s="699"/>
      <c r="BK37" s="699"/>
      <c r="BL37" s="699"/>
      <c r="BM37" s="699"/>
      <c r="BN37" s="699"/>
      <c r="BO37" s="699"/>
      <c r="BP37" s="699"/>
      <c r="BQ37" s="699"/>
      <c r="BR37" s="699"/>
      <c r="BS37" s="699"/>
      <c r="BT37" s="699"/>
      <c r="BU37" s="700"/>
      <c r="BV37" s="683">
        <v>21143</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27537</v>
      </c>
      <c r="CS37" s="717"/>
      <c r="CT37" s="717"/>
      <c r="CU37" s="717"/>
      <c r="CV37" s="717"/>
      <c r="CW37" s="717"/>
      <c r="CX37" s="717"/>
      <c r="CY37" s="718"/>
      <c r="CZ37" s="688">
        <v>0.7</v>
      </c>
      <c r="DA37" s="719"/>
      <c r="DB37" s="719"/>
      <c r="DC37" s="722"/>
      <c r="DD37" s="692">
        <v>27537</v>
      </c>
      <c r="DE37" s="717"/>
      <c r="DF37" s="717"/>
      <c r="DG37" s="717"/>
      <c r="DH37" s="717"/>
      <c r="DI37" s="717"/>
      <c r="DJ37" s="717"/>
      <c r="DK37" s="718"/>
      <c r="DL37" s="692">
        <v>27537</v>
      </c>
      <c r="DM37" s="717"/>
      <c r="DN37" s="717"/>
      <c r="DO37" s="717"/>
      <c r="DP37" s="717"/>
      <c r="DQ37" s="717"/>
      <c r="DR37" s="717"/>
      <c r="DS37" s="717"/>
      <c r="DT37" s="717"/>
      <c r="DU37" s="717"/>
      <c r="DV37" s="718"/>
      <c r="DW37" s="688">
        <v>2.2000000000000002</v>
      </c>
      <c r="DX37" s="719"/>
      <c r="DY37" s="719"/>
      <c r="DZ37" s="719"/>
      <c r="EA37" s="719"/>
      <c r="EB37" s="719"/>
      <c r="EC37" s="720"/>
    </row>
    <row r="38" spans="2:133" ht="11.25" customHeight="1" x14ac:dyDescent="0.2">
      <c r="B38" s="680" t="s">
        <v>332</v>
      </c>
      <c r="C38" s="681"/>
      <c r="D38" s="681"/>
      <c r="E38" s="681"/>
      <c r="F38" s="681"/>
      <c r="G38" s="681"/>
      <c r="H38" s="681"/>
      <c r="I38" s="681"/>
      <c r="J38" s="681"/>
      <c r="K38" s="681"/>
      <c r="L38" s="681"/>
      <c r="M38" s="681"/>
      <c r="N38" s="681"/>
      <c r="O38" s="681"/>
      <c r="P38" s="681"/>
      <c r="Q38" s="682"/>
      <c r="R38" s="683">
        <v>332468</v>
      </c>
      <c r="S38" s="684"/>
      <c r="T38" s="684"/>
      <c r="U38" s="684"/>
      <c r="V38" s="684"/>
      <c r="W38" s="684"/>
      <c r="X38" s="684"/>
      <c r="Y38" s="685"/>
      <c r="Z38" s="686">
        <v>8.6</v>
      </c>
      <c r="AA38" s="686"/>
      <c r="AB38" s="686"/>
      <c r="AC38" s="686"/>
      <c r="AD38" s="687">
        <v>16679</v>
      </c>
      <c r="AE38" s="687"/>
      <c r="AF38" s="687"/>
      <c r="AG38" s="687"/>
      <c r="AH38" s="687"/>
      <c r="AI38" s="687"/>
      <c r="AJ38" s="687"/>
      <c r="AK38" s="687"/>
      <c r="AL38" s="688">
        <v>1.4</v>
      </c>
      <c r="AM38" s="689"/>
      <c r="AN38" s="689"/>
      <c r="AO38" s="690"/>
      <c r="AQ38" s="761" t="s">
        <v>333</v>
      </c>
      <c r="AR38" s="762"/>
      <c r="AS38" s="762"/>
      <c r="AT38" s="762"/>
      <c r="AU38" s="762"/>
      <c r="AV38" s="762"/>
      <c r="AW38" s="762"/>
      <c r="AX38" s="762"/>
      <c r="AY38" s="763"/>
      <c r="AZ38" s="683">
        <v>23913</v>
      </c>
      <c r="BA38" s="684"/>
      <c r="BB38" s="684"/>
      <c r="BC38" s="684"/>
      <c r="BD38" s="717"/>
      <c r="BE38" s="717"/>
      <c r="BF38" s="738"/>
      <c r="BG38" s="698" t="s">
        <v>334</v>
      </c>
      <c r="BH38" s="699"/>
      <c r="BI38" s="699"/>
      <c r="BJ38" s="699"/>
      <c r="BK38" s="699"/>
      <c r="BL38" s="699"/>
      <c r="BM38" s="699"/>
      <c r="BN38" s="699"/>
      <c r="BO38" s="699"/>
      <c r="BP38" s="699"/>
      <c r="BQ38" s="699"/>
      <c r="BR38" s="699"/>
      <c r="BS38" s="699"/>
      <c r="BT38" s="699"/>
      <c r="BU38" s="700"/>
      <c r="BV38" s="683">
        <v>230</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150347</v>
      </c>
      <c r="CS38" s="684"/>
      <c r="CT38" s="684"/>
      <c r="CU38" s="684"/>
      <c r="CV38" s="684"/>
      <c r="CW38" s="684"/>
      <c r="CX38" s="684"/>
      <c r="CY38" s="685"/>
      <c r="CZ38" s="688">
        <v>4</v>
      </c>
      <c r="DA38" s="719"/>
      <c r="DB38" s="719"/>
      <c r="DC38" s="722"/>
      <c r="DD38" s="692">
        <v>138232</v>
      </c>
      <c r="DE38" s="684"/>
      <c r="DF38" s="684"/>
      <c r="DG38" s="684"/>
      <c r="DH38" s="684"/>
      <c r="DI38" s="684"/>
      <c r="DJ38" s="684"/>
      <c r="DK38" s="685"/>
      <c r="DL38" s="692">
        <v>130280</v>
      </c>
      <c r="DM38" s="684"/>
      <c r="DN38" s="684"/>
      <c r="DO38" s="684"/>
      <c r="DP38" s="684"/>
      <c r="DQ38" s="684"/>
      <c r="DR38" s="684"/>
      <c r="DS38" s="684"/>
      <c r="DT38" s="684"/>
      <c r="DU38" s="684"/>
      <c r="DV38" s="685"/>
      <c r="DW38" s="688">
        <v>10.5</v>
      </c>
      <c r="DX38" s="719"/>
      <c r="DY38" s="719"/>
      <c r="DZ38" s="719"/>
      <c r="EA38" s="719"/>
      <c r="EB38" s="719"/>
      <c r="EC38" s="720"/>
    </row>
    <row r="39" spans="2:133" ht="11.25" customHeight="1" x14ac:dyDescent="0.2">
      <c r="B39" s="680" t="s">
        <v>336</v>
      </c>
      <c r="C39" s="681"/>
      <c r="D39" s="681"/>
      <c r="E39" s="681"/>
      <c r="F39" s="681"/>
      <c r="G39" s="681"/>
      <c r="H39" s="681"/>
      <c r="I39" s="681"/>
      <c r="J39" s="681"/>
      <c r="K39" s="681"/>
      <c r="L39" s="681"/>
      <c r="M39" s="681"/>
      <c r="N39" s="681"/>
      <c r="O39" s="681"/>
      <c r="P39" s="681"/>
      <c r="Q39" s="682"/>
      <c r="R39" s="683">
        <v>1266471</v>
      </c>
      <c r="S39" s="684"/>
      <c r="T39" s="684"/>
      <c r="U39" s="684"/>
      <c r="V39" s="684"/>
      <c r="W39" s="684"/>
      <c r="X39" s="684"/>
      <c r="Y39" s="685"/>
      <c r="Z39" s="686">
        <v>32.700000000000003</v>
      </c>
      <c r="AA39" s="686"/>
      <c r="AB39" s="686"/>
      <c r="AC39" s="686"/>
      <c r="AD39" s="687" t="s">
        <v>128</v>
      </c>
      <c r="AE39" s="687"/>
      <c r="AF39" s="687"/>
      <c r="AG39" s="687"/>
      <c r="AH39" s="687"/>
      <c r="AI39" s="687"/>
      <c r="AJ39" s="687"/>
      <c r="AK39" s="687"/>
      <c r="AL39" s="688" t="s">
        <v>128</v>
      </c>
      <c r="AM39" s="689"/>
      <c r="AN39" s="689"/>
      <c r="AO39" s="690"/>
      <c r="AQ39" s="761" t="s">
        <v>337</v>
      </c>
      <c r="AR39" s="762"/>
      <c r="AS39" s="762"/>
      <c r="AT39" s="762"/>
      <c r="AU39" s="762"/>
      <c r="AV39" s="762"/>
      <c r="AW39" s="762"/>
      <c r="AX39" s="762"/>
      <c r="AY39" s="763"/>
      <c r="AZ39" s="683" t="s">
        <v>232</v>
      </c>
      <c r="BA39" s="684"/>
      <c r="BB39" s="684"/>
      <c r="BC39" s="684"/>
      <c r="BD39" s="717"/>
      <c r="BE39" s="717"/>
      <c r="BF39" s="738"/>
      <c r="BG39" s="698" t="s">
        <v>338</v>
      </c>
      <c r="BH39" s="699"/>
      <c r="BI39" s="699"/>
      <c r="BJ39" s="699"/>
      <c r="BK39" s="699"/>
      <c r="BL39" s="699"/>
      <c r="BM39" s="699"/>
      <c r="BN39" s="699"/>
      <c r="BO39" s="699"/>
      <c r="BP39" s="699"/>
      <c r="BQ39" s="699"/>
      <c r="BR39" s="699"/>
      <c r="BS39" s="699"/>
      <c r="BT39" s="699"/>
      <c r="BU39" s="700"/>
      <c r="BV39" s="683">
        <v>346</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123313</v>
      </c>
      <c r="CS39" s="717"/>
      <c r="CT39" s="717"/>
      <c r="CU39" s="717"/>
      <c r="CV39" s="717"/>
      <c r="CW39" s="717"/>
      <c r="CX39" s="717"/>
      <c r="CY39" s="718"/>
      <c r="CZ39" s="688">
        <v>3.3</v>
      </c>
      <c r="DA39" s="719"/>
      <c r="DB39" s="719"/>
      <c r="DC39" s="722"/>
      <c r="DD39" s="692">
        <v>62722</v>
      </c>
      <c r="DE39" s="717"/>
      <c r="DF39" s="717"/>
      <c r="DG39" s="717"/>
      <c r="DH39" s="717"/>
      <c r="DI39" s="717"/>
      <c r="DJ39" s="717"/>
      <c r="DK39" s="718"/>
      <c r="DL39" s="692" t="s">
        <v>232</v>
      </c>
      <c r="DM39" s="717"/>
      <c r="DN39" s="717"/>
      <c r="DO39" s="717"/>
      <c r="DP39" s="717"/>
      <c r="DQ39" s="717"/>
      <c r="DR39" s="717"/>
      <c r="DS39" s="717"/>
      <c r="DT39" s="717"/>
      <c r="DU39" s="717"/>
      <c r="DV39" s="718"/>
      <c r="DW39" s="688" t="s">
        <v>232</v>
      </c>
      <c r="DX39" s="719"/>
      <c r="DY39" s="719"/>
      <c r="DZ39" s="719"/>
      <c r="EA39" s="719"/>
      <c r="EB39" s="719"/>
      <c r="EC39" s="720"/>
    </row>
    <row r="40" spans="2:133" ht="11.25" customHeight="1" x14ac:dyDescent="0.2">
      <c r="B40" s="680" t="s">
        <v>340</v>
      </c>
      <c r="C40" s="681"/>
      <c r="D40" s="681"/>
      <c r="E40" s="681"/>
      <c r="F40" s="681"/>
      <c r="G40" s="681"/>
      <c r="H40" s="681"/>
      <c r="I40" s="681"/>
      <c r="J40" s="681"/>
      <c r="K40" s="681"/>
      <c r="L40" s="681"/>
      <c r="M40" s="681"/>
      <c r="N40" s="681"/>
      <c r="O40" s="681"/>
      <c r="P40" s="681"/>
      <c r="Q40" s="682"/>
      <c r="R40" s="683" t="s">
        <v>232</v>
      </c>
      <c r="S40" s="684"/>
      <c r="T40" s="684"/>
      <c r="U40" s="684"/>
      <c r="V40" s="684"/>
      <c r="W40" s="684"/>
      <c r="X40" s="684"/>
      <c r="Y40" s="685"/>
      <c r="Z40" s="686" t="s">
        <v>232</v>
      </c>
      <c r="AA40" s="686"/>
      <c r="AB40" s="686"/>
      <c r="AC40" s="686"/>
      <c r="AD40" s="687" t="s">
        <v>128</v>
      </c>
      <c r="AE40" s="687"/>
      <c r="AF40" s="687"/>
      <c r="AG40" s="687"/>
      <c r="AH40" s="687"/>
      <c r="AI40" s="687"/>
      <c r="AJ40" s="687"/>
      <c r="AK40" s="687"/>
      <c r="AL40" s="688" t="s">
        <v>232</v>
      </c>
      <c r="AM40" s="689"/>
      <c r="AN40" s="689"/>
      <c r="AO40" s="690"/>
      <c r="AQ40" s="761" t="s">
        <v>341</v>
      </c>
      <c r="AR40" s="762"/>
      <c r="AS40" s="762"/>
      <c r="AT40" s="762"/>
      <c r="AU40" s="762"/>
      <c r="AV40" s="762"/>
      <c r="AW40" s="762"/>
      <c r="AX40" s="762"/>
      <c r="AY40" s="763"/>
      <c r="AZ40" s="683" t="s">
        <v>232</v>
      </c>
      <c r="BA40" s="684"/>
      <c r="BB40" s="684"/>
      <c r="BC40" s="684"/>
      <c r="BD40" s="717"/>
      <c r="BE40" s="717"/>
      <c r="BF40" s="738"/>
      <c r="BG40" s="764" t="s">
        <v>342</v>
      </c>
      <c r="BH40" s="765"/>
      <c r="BI40" s="765"/>
      <c r="BJ40" s="765"/>
      <c r="BK40" s="765"/>
      <c r="BL40" s="236"/>
      <c r="BM40" s="699" t="s">
        <v>343</v>
      </c>
      <c r="BN40" s="699"/>
      <c r="BO40" s="699"/>
      <c r="BP40" s="699"/>
      <c r="BQ40" s="699"/>
      <c r="BR40" s="699"/>
      <c r="BS40" s="699"/>
      <c r="BT40" s="699"/>
      <c r="BU40" s="700"/>
      <c r="BV40" s="683">
        <v>74</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3000</v>
      </c>
      <c r="CS40" s="684"/>
      <c r="CT40" s="684"/>
      <c r="CU40" s="684"/>
      <c r="CV40" s="684"/>
      <c r="CW40" s="684"/>
      <c r="CX40" s="684"/>
      <c r="CY40" s="685"/>
      <c r="CZ40" s="688">
        <v>0.1</v>
      </c>
      <c r="DA40" s="719"/>
      <c r="DB40" s="719"/>
      <c r="DC40" s="722"/>
      <c r="DD40" s="692">
        <v>3000</v>
      </c>
      <c r="DE40" s="684"/>
      <c r="DF40" s="684"/>
      <c r="DG40" s="684"/>
      <c r="DH40" s="684"/>
      <c r="DI40" s="684"/>
      <c r="DJ40" s="684"/>
      <c r="DK40" s="685"/>
      <c r="DL40" s="692" t="s">
        <v>232</v>
      </c>
      <c r="DM40" s="684"/>
      <c r="DN40" s="684"/>
      <c r="DO40" s="684"/>
      <c r="DP40" s="684"/>
      <c r="DQ40" s="684"/>
      <c r="DR40" s="684"/>
      <c r="DS40" s="684"/>
      <c r="DT40" s="684"/>
      <c r="DU40" s="684"/>
      <c r="DV40" s="685"/>
      <c r="DW40" s="688" t="s">
        <v>232</v>
      </c>
      <c r="DX40" s="719"/>
      <c r="DY40" s="719"/>
      <c r="DZ40" s="719"/>
      <c r="EA40" s="719"/>
      <c r="EB40" s="719"/>
      <c r="EC40" s="720"/>
    </row>
    <row r="41" spans="2:133" ht="11.25" customHeight="1" x14ac:dyDescent="0.2">
      <c r="B41" s="680" t="s">
        <v>345</v>
      </c>
      <c r="C41" s="681"/>
      <c r="D41" s="681"/>
      <c r="E41" s="681"/>
      <c r="F41" s="681"/>
      <c r="G41" s="681"/>
      <c r="H41" s="681"/>
      <c r="I41" s="681"/>
      <c r="J41" s="681"/>
      <c r="K41" s="681"/>
      <c r="L41" s="681"/>
      <c r="M41" s="681"/>
      <c r="N41" s="681"/>
      <c r="O41" s="681"/>
      <c r="P41" s="681"/>
      <c r="Q41" s="682"/>
      <c r="R41" s="683">
        <v>32271</v>
      </c>
      <c r="S41" s="684"/>
      <c r="T41" s="684"/>
      <c r="U41" s="684"/>
      <c r="V41" s="684"/>
      <c r="W41" s="684"/>
      <c r="X41" s="684"/>
      <c r="Y41" s="685"/>
      <c r="Z41" s="686">
        <v>0.8</v>
      </c>
      <c r="AA41" s="686"/>
      <c r="AB41" s="686"/>
      <c r="AC41" s="686"/>
      <c r="AD41" s="687" t="s">
        <v>232</v>
      </c>
      <c r="AE41" s="687"/>
      <c r="AF41" s="687"/>
      <c r="AG41" s="687"/>
      <c r="AH41" s="687"/>
      <c r="AI41" s="687"/>
      <c r="AJ41" s="687"/>
      <c r="AK41" s="687"/>
      <c r="AL41" s="688" t="s">
        <v>232</v>
      </c>
      <c r="AM41" s="689"/>
      <c r="AN41" s="689"/>
      <c r="AO41" s="690"/>
      <c r="AQ41" s="761" t="s">
        <v>346</v>
      </c>
      <c r="AR41" s="762"/>
      <c r="AS41" s="762"/>
      <c r="AT41" s="762"/>
      <c r="AU41" s="762"/>
      <c r="AV41" s="762"/>
      <c r="AW41" s="762"/>
      <c r="AX41" s="762"/>
      <c r="AY41" s="763"/>
      <c r="AZ41" s="683">
        <v>28371</v>
      </c>
      <c r="BA41" s="684"/>
      <c r="BB41" s="684"/>
      <c r="BC41" s="684"/>
      <c r="BD41" s="717"/>
      <c r="BE41" s="717"/>
      <c r="BF41" s="738"/>
      <c r="BG41" s="764"/>
      <c r="BH41" s="765"/>
      <c r="BI41" s="765"/>
      <c r="BJ41" s="765"/>
      <c r="BK41" s="765"/>
      <c r="BL41" s="236"/>
      <c r="BM41" s="699" t="s">
        <v>347</v>
      </c>
      <c r="BN41" s="699"/>
      <c r="BO41" s="699"/>
      <c r="BP41" s="699"/>
      <c r="BQ41" s="699"/>
      <c r="BR41" s="699"/>
      <c r="BS41" s="699"/>
      <c r="BT41" s="699"/>
      <c r="BU41" s="700"/>
      <c r="BV41" s="683">
        <v>1</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232</v>
      </c>
      <c r="CS41" s="717"/>
      <c r="CT41" s="717"/>
      <c r="CU41" s="717"/>
      <c r="CV41" s="717"/>
      <c r="CW41" s="717"/>
      <c r="CX41" s="717"/>
      <c r="CY41" s="718"/>
      <c r="CZ41" s="688" t="s">
        <v>128</v>
      </c>
      <c r="DA41" s="719"/>
      <c r="DB41" s="719"/>
      <c r="DC41" s="722"/>
      <c r="DD41" s="692" t="s">
        <v>232</v>
      </c>
      <c r="DE41" s="717"/>
      <c r="DF41" s="717"/>
      <c r="DG41" s="717"/>
      <c r="DH41" s="717"/>
      <c r="DI41" s="717"/>
      <c r="DJ41" s="717"/>
      <c r="DK41" s="718"/>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2">
      <c r="B42" s="724" t="s">
        <v>349</v>
      </c>
      <c r="C42" s="725"/>
      <c r="D42" s="725"/>
      <c r="E42" s="725"/>
      <c r="F42" s="725"/>
      <c r="G42" s="725"/>
      <c r="H42" s="725"/>
      <c r="I42" s="725"/>
      <c r="J42" s="725"/>
      <c r="K42" s="725"/>
      <c r="L42" s="725"/>
      <c r="M42" s="725"/>
      <c r="N42" s="725"/>
      <c r="O42" s="725"/>
      <c r="P42" s="725"/>
      <c r="Q42" s="726"/>
      <c r="R42" s="774">
        <v>3870482</v>
      </c>
      <c r="S42" s="775"/>
      <c r="T42" s="775"/>
      <c r="U42" s="775"/>
      <c r="V42" s="775"/>
      <c r="W42" s="775"/>
      <c r="X42" s="775"/>
      <c r="Y42" s="777"/>
      <c r="Z42" s="778">
        <v>100</v>
      </c>
      <c r="AA42" s="778"/>
      <c r="AB42" s="778"/>
      <c r="AC42" s="778"/>
      <c r="AD42" s="779">
        <v>1205120</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74">
        <v>50035</v>
      </c>
      <c r="BA42" s="775"/>
      <c r="BB42" s="775"/>
      <c r="BC42" s="775"/>
      <c r="BD42" s="754"/>
      <c r="BE42" s="754"/>
      <c r="BF42" s="756"/>
      <c r="BG42" s="766"/>
      <c r="BH42" s="767"/>
      <c r="BI42" s="767"/>
      <c r="BJ42" s="767"/>
      <c r="BK42" s="767"/>
      <c r="BL42" s="237"/>
      <c r="BM42" s="709" t="s">
        <v>351</v>
      </c>
      <c r="BN42" s="709"/>
      <c r="BO42" s="709"/>
      <c r="BP42" s="709"/>
      <c r="BQ42" s="709"/>
      <c r="BR42" s="709"/>
      <c r="BS42" s="709"/>
      <c r="BT42" s="709"/>
      <c r="BU42" s="710"/>
      <c r="BV42" s="774">
        <v>368</v>
      </c>
      <c r="BW42" s="775"/>
      <c r="BX42" s="775"/>
      <c r="BY42" s="775"/>
      <c r="BZ42" s="775"/>
      <c r="CA42" s="775"/>
      <c r="CB42" s="776"/>
      <c r="CD42" s="680" t="s">
        <v>352</v>
      </c>
      <c r="CE42" s="681"/>
      <c r="CF42" s="681"/>
      <c r="CG42" s="681"/>
      <c r="CH42" s="681"/>
      <c r="CI42" s="681"/>
      <c r="CJ42" s="681"/>
      <c r="CK42" s="681"/>
      <c r="CL42" s="681"/>
      <c r="CM42" s="681"/>
      <c r="CN42" s="681"/>
      <c r="CO42" s="681"/>
      <c r="CP42" s="681"/>
      <c r="CQ42" s="682"/>
      <c r="CR42" s="683">
        <v>1679855</v>
      </c>
      <c r="CS42" s="684"/>
      <c r="CT42" s="684"/>
      <c r="CU42" s="684"/>
      <c r="CV42" s="684"/>
      <c r="CW42" s="684"/>
      <c r="CX42" s="684"/>
      <c r="CY42" s="685"/>
      <c r="CZ42" s="688">
        <v>44.4</v>
      </c>
      <c r="DA42" s="689"/>
      <c r="DB42" s="689"/>
      <c r="DC42" s="701"/>
      <c r="DD42" s="692">
        <v>75447</v>
      </c>
      <c r="DE42" s="684"/>
      <c r="DF42" s="684"/>
      <c r="DG42" s="684"/>
      <c r="DH42" s="684"/>
      <c r="DI42" s="684"/>
      <c r="DJ42" s="684"/>
      <c r="DK42" s="685"/>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2">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t="s">
        <v>128</v>
      </c>
      <c r="CS43" s="717"/>
      <c r="CT43" s="717"/>
      <c r="CU43" s="717"/>
      <c r="CV43" s="717"/>
      <c r="CW43" s="717"/>
      <c r="CX43" s="717"/>
      <c r="CY43" s="718"/>
      <c r="CZ43" s="688" t="s">
        <v>128</v>
      </c>
      <c r="DA43" s="719"/>
      <c r="DB43" s="719"/>
      <c r="DC43" s="722"/>
      <c r="DD43" s="692" t="s">
        <v>232</v>
      </c>
      <c r="DE43" s="717"/>
      <c r="DF43" s="717"/>
      <c r="DG43" s="717"/>
      <c r="DH43" s="717"/>
      <c r="DI43" s="717"/>
      <c r="DJ43" s="717"/>
      <c r="DK43" s="718"/>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2">
      <c r="CD44" s="795" t="s">
        <v>302</v>
      </c>
      <c r="CE44" s="796"/>
      <c r="CF44" s="680" t="s">
        <v>354</v>
      </c>
      <c r="CG44" s="681"/>
      <c r="CH44" s="681"/>
      <c r="CI44" s="681"/>
      <c r="CJ44" s="681"/>
      <c r="CK44" s="681"/>
      <c r="CL44" s="681"/>
      <c r="CM44" s="681"/>
      <c r="CN44" s="681"/>
      <c r="CO44" s="681"/>
      <c r="CP44" s="681"/>
      <c r="CQ44" s="682"/>
      <c r="CR44" s="683">
        <v>1551918</v>
      </c>
      <c r="CS44" s="684"/>
      <c r="CT44" s="684"/>
      <c r="CU44" s="684"/>
      <c r="CV44" s="684"/>
      <c r="CW44" s="684"/>
      <c r="CX44" s="684"/>
      <c r="CY44" s="685"/>
      <c r="CZ44" s="688">
        <v>41</v>
      </c>
      <c r="DA44" s="689"/>
      <c r="DB44" s="689"/>
      <c r="DC44" s="701"/>
      <c r="DD44" s="692">
        <v>69159</v>
      </c>
      <c r="DE44" s="684"/>
      <c r="DF44" s="684"/>
      <c r="DG44" s="684"/>
      <c r="DH44" s="684"/>
      <c r="DI44" s="684"/>
      <c r="DJ44" s="684"/>
      <c r="DK44" s="685"/>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2">
      <c r="CD45" s="797"/>
      <c r="CE45" s="798"/>
      <c r="CF45" s="680" t="s">
        <v>355</v>
      </c>
      <c r="CG45" s="681"/>
      <c r="CH45" s="681"/>
      <c r="CI45" s="681"/>
      <c r="CJ45" s="681"/>
      <c r="CK45" s="681"/>
      <c r="CL45" s="681"/>
      <c r="CM45" s="681"/>
      <c r="CN45" s="681"/>
      <c r="CO45" s="681"/>
      <c r="CP45" s="681"/>
      <c r="CQ45" s="682"/>
      <c r="CR45" s="683">
        <v>413606</v>
      </c>
      <c r="CS45" s="717"/>
      <c r="CT45" s="717"/>
      <c r="CU45" s="717"/>
      <c r="CV45" s="717"/>
      <c r="CW45" s="717"/>
      <c r="CX45" s="717"/>
      <c r="CY45" s="718"/>
      <c r="CZ45" s="688">
        <v>10.9</v>
      </c>
      <c r="DA45" s="719"/>
      <c r="DB45" s="719"/>
      <c r="DC45" s="722"/>
      <c r="DD45" s="692">
        <v>48259</v>
      </c>
      <c r="DE45" s="717"/>
      <c r="DF45" s="717"/>
      <c r="DG45" s="717"/>
      <c r="DH45" s="717"/>
      <c r="DI45" s="717"/>
      <c r="DJ45" s="717"/>
      <c r="DK45" s="718"/>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2">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1138312</v>
      </c>
      <c r="CS46" s="684"/>
      <c r="CT46" s="684"/>
      <c r="CU46" s="684"/>
      <c r="CV46" s="684"/>
      <c r="CW46" s="684"/>
      <c r="CX46" s="684"/>
      <c r="CY46" s="685"/>
      <c r="CZ46" s="688">
        <v>30.1</v>
      </c>
      <c r="DA46" s="689"/>
      <c r="DB46" s="689"/>
      <c r="DC46" s="701"/>
      <c r="DD46" s="692">
        <v>20900</v>
      </c>
      <c r="DE46" s="684"/>
      <c r="DF46" s="684"/>
      <c r="DG46" s="684"/>
      <c r="DH46" s="684"/>
      <c r="DI46" s="684"/>
      <c r="DJ46" s="684"/>
      <c r="DK46" s="685"/>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2">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127937</v>
      </c>
      <c r="CS47" s="717"/>
      <c r="CT47" s="717"/>
      <c r="CU47" s="717"/>
      <c r="CV47" s="717"/>
      <c r="CW47" s="717"/>
      <c r="CX47" s="717"/>
      <c r="CY47" s="718"/>
      <c r="CZ47" s="688">
        <v>3.4</v>
      </c>
      <c r="DA47" s="719"/>
      <c r="DB47" s="719"/>
      <c r="DC47" s="722"/>
      <c r="DD47" s="692">
        <v>6288</v>
      </c>
      <c r="DE47" s="717"/>
      <c r="DF47" s="717"/>
      <c r="DG47" s="717"/>
      <c r="DH47" s="717"/>
      <c r="DI47" s="717"/>
      <c r="DJ47" s="717"/>
      <c r="DK47" s="718"/>
      <c r="DL47" s="768"/>
      <c r="DM47" s="769"/>
      <c r="DN47" s="769"/>
      <c r="DO47" s="769"/>
      <c r="DP47" s="769"/>
      <c r="DQ47" s="769"/>
      <c r="DR47" s="769"/>
      <c r="DS47" s="769"/>
      <c r="DT47" s="769"/>
      <c r="DU47" s="769"/>
      <c r="DV47" s="770"/>
      <c r="DW47" s="771"/>
      <c r="DX47" s="772"/>
      <c r="DY47" s="772"/>
      <c r="DZ47" s="772"/>
      <c r="EA47" s="772"/>
      <c r="EB47" s="772"/>
      <c r="EC47" s="773"/>
    </row>
    <row r="48" spans="2:133" ht="10.8" x14ac:dyDescent="0.2">
      <c r="B48" s="241" t="s">
        <v>360</v>
      </c>
      <c r="CD48" s="799"/>
      <c r="CE48" s="800"/>
      <c r="CF48" s="680" t="s">
        <v>361</v>
      </c>
      <c r="CG48" s="681"/>
      <c r="CH48" s="681"/>
      <c r="CI48" s="681"/>
      <c r="CJ48" s="681"/>
      <c r="CK48" s="681"/>
      <c r="CL48" s="681"/>
      <c r="CM48" s="681"/>
      <c r="CN48" s="681"/>
      <c r="CO48" s="681"/>
      <c r="CP48" s="681"/>
      <c r="CQ48" s="682"/>
      <c r="CR48" s="683" t="s">
        <v>128</v>
      </c>
      <c r="CS48" s="684"/>
      <c r="CT48" s="684"/>
      <c r="CU48" s="684"/>
      <c r="CV48" s="684"/>
      <c r="CW48" s="684"/>
      <c r="CX48" s="684"/>
      <c r="CY48" s="685"/>
      <c r="CZ48" s="688" t="s">
        <v>232</v>
      </c>
      <c r="DA48" s="689"/>
      <c r="DB48" s="689"/>
      <c r="DC48" s="701"/>
      <c r="DD48" s="692" t="s">
        <v>232</v>
      </c>
      <c r="DE48" s="684"/>
      <c r="DF48" s="684"/>
      <c r="DG48" s="684"/>
      <c r="DH48" s="684"/>
      <c r="DI48" s="684"/>
      <c r="DJ48" s="684"/>
      <c r="DK48" s="685"/>
      <c r="DL48" s="768"/>
      <c r="DM48" s="769"/>
      <c r="DN48" s="769"/>
      <c r="DO48" s="769"/>
      <c r="DP48" s="769"/>
      <c r="DQ48" s="769"/>
      <c r="DR48" s="769"/>
      <c r="DS48" s="769"/>
      <c r="DT48" s="769"/>
      <c r="DU48" s="769"/>
      <c r="DV48" s="770"/>
      <c r="DW48" s="771"/>
      <c r="DX48" s="772"/>
      <c r="DY48" s="772"/>
      <c r="DZ48" s="772"/>
      <c r="EA48" s="772"/>
      <c r="EB48" s="772"/>
      <c r="EC48" s="773"/>
    </row>
    <row r="49" spans="82:133" ht="11.25" customHeight="1" x14ac:dyDescent="0.2">
      <c r="CD49" s="724" t="s">
        <v>362</v>
      </c>
      <c r="CE49" s="725"/>
      <c r="CF49" s="725"/>
      <c r="CG49" s="725"/>
      <c r="CH49" s="725"/>
      <c r="CI49" s="725"/>
      <c r="CJ49" s="725"/>
      <c r="CK49" s="725"/>
      <c r="CL49" s="725"/>
      <c r="CM49" s="725"/>
      <c r="CN49" s="725"/>
      <c r="CO49" s="725"/>
      <c r="CP49" s="725"/>
      <c r="CQ49" s="726"/>
      <c r="CR49" s="774">
        <v>3786520</v>
      </c>
      <c r="CS49" s="754"/>
      <c r="CT49" s="754"/>
      <c r="CU49" s="754"/>
      <c r="CV49" s="754"/>
      <c r="CW49" s="754"/>
      <c r="CX49" s="754"/>
      <c r="CY49" s="785"/>
      <c r="CZ49" s="780">
        <v>100</v>
      </c>
      <c r="DA49" s="786"/>
      <c r="DB49" s="786"/>
      <c r="DC49" s="787"/>
      <c r="DD49" s="788">
        <v>1590722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81nkb9Kq4Ni4Q0W2EYMRpe8BZiV/psrhSC8cMR2+97VEQdkBO56CENPpQfvl2CneKjivi7tSSZzWDLhIsT+eIA==" saltValue="CKoXI0I3bukDLaROEzeMG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4"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385</v>
      </c>
      <c r="C7" s="816"/>
      <c r="D7" s="816"/>
      <c r="E7" s="816"/>
      <c r="F7" s="816"/>
      <c r="G7" s="816"/>
      <c r="H7" s="816"/>
      <c r="I7" s="816"/>
      <c r="J7" s="816"/>
      <c r="K7" s="816"/>
      <c r="L7" s="816"/>
      <c r="M7" s="816"/>
      <c r="N7" s="816"/>
      <c r="O7" s="816"/>
      <c r="P7" s="817"/>
      <c r="Q7" s="818">
        <v>3838</v>
      </c>
      <c r="R7" s="819"/>
      <c r="S7" s="819"/>
      <c r="T7" s="819"/>
      <c r="U7" s="819"/>
      <c r="V7" s="819">
        <v>3754</v>
      </c>
      <c r="W7" s="819"/>
      <c r="X7" s="819"/>
      <c r="Y7" s="819"/>
      <c r="Z7" s="819"/>
      <c r="AA7" s="819">
        <v>84</v>
      </c>
      <c r="AB7" s="819"/>
      <c r="AC7" s="819"/>
      <c r="AD7" s="819"/>
      <c r="AE7" s="820"/>
      <c r="AF7" s="821">
        <v>76</v>
      </c>
      <c r="AG7" s="822"/>
      <c r="AH7" s="822"/>
      <c r="AI7" s="822"/>
      <c r="AJ7" s="823"/>
      <c r="AK7" s="858">
        <v>0</v>
      </c>
      <c r="AL7" s="859"/>
      <c r="AM7" s="859"/>
      <c r="AN7" s="859"/>
      <c r="AO7" s="859"/>
      <c r="AP7" s="859">
        <v>3779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2">
      <c r="A8" s="262">
        <v>2</v>
      </c>
      <c r="B8" s="839" t="s">
        <v>386</v>
      </c>
      <c r="C8" s="840"/>
      <c r="D8" s="840"/>
      <c r="E8" s="840"/>
      <c r="F8" s="840"/>
      <c r="G8" s="840"/>
      <c r="H8" s="840"/>
      <c r="I8" s="840"/>
      <c r="J8" s="840"/>
      <c r="K8" s="840"/>
      <c r="L8" s="840"/>
      <c r="M8" s="840"/>
      <c r="N8" s="840"/>
      <c r="O8" s="840"/>
      <c r="P8" s="841"/>
      <c r="Q8" s="842">
        <v>77</v>
      </c>
      <c r="R8" s="843"/>
      <c r="S8" s="843"/>
      <c r="T8" s="843"/>
      <c r="U8" s="843"/>
      <c r="V8" s="843">
        <v>77</v>
      </c>
      <c r="W8" s="843"/>
      <c r="X8" s="843"/>
      <c r="Y8" s="843"/>
      <c r="Z8" s="843"/>
      <c r="AA8" s="843">
        <v>0</v>
      </c>
      <c r="AB8" s="843"/>
      <c r="AC8" s="843"/>
      <c r="AD8" s="843"/>
      <c r="AE8" s="844"/>
      <c r="AF8" s="845" t="s">
        <v>387</v>
      </c>
      <c r="AG8" s="846"/>
      <c r="AH8" s="846"/>
      <c r="AI8" s="846"/>
      <c r="AJ8" s="847"/>
      <c r="AK8" s="848">
        <v>0</v>
      </c>
      <c r="AL8" s="849"/>
      <c r="AM8" s="849"/>
      <c r="AN8" s="849"/>
      <c r="AO8" s="849"/>
      <c r="AP8" s="849" t="s">
        <v>599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389</v>
      </c>
      <c r="B23" s="874" t="s">
        <v>390</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76</v>
      </c>
      <c r="AG23" s="878"/>
      <c r="AH23" s="878"/>
      <c r="AI23" s="878"/>
      <c r="AJ23" s="881"/>
      <c r="AK23" s="882"/>
      <c r="AL23" s="883"/>
      <c r="AM23" s="883"/>
      <c r="AN23" s="883"/>
      <c r="AO23" s="883"/>
      <c r="AP23" s="878"/>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368</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402</v>
      </c>
      <c r="C28" s="816"/>
      <c r="D28" s="816"/>
      <c r="E28" s="816"/>
      <c r="F28" s="816"/>
      <c r="G28" s="816"/>
      <c r="H28" s="816"/>
      <c r="I28" s="816"/>
      <c r="J28" s="816"/>
      <c r="K28" s="816"/>
      <c r="L28" s="816"/>
      <c r="M28" s="816"/>
      <c r="N28" s="816"/>
      <c r="O28" s="816"/>
      <c r="P28" s="817"/>
      <c r="Q28" s="906">
        <v>232</v>
      </c>
      <c r="R28" s="907"/>
      <c r="S28" s="907"/>
      <c r="T28" s="907"/>
      <c r="U28" s="907"/>
      <c r="V28" s="907">
        <v>211</v>
      </c>
      <c r="W28" s="907"/>
      <c r="X28" s="907"/>
      <c r="Y28" s="907"/>
      <c r="Z28" s="907"/>
      <c r="AA28" s="907">
        <v>21</v>
      </c>
      <c r="AB28" s="907"/>
      <c r="AC28" s="907"/>
      <c r="AD28" s="907"/>
      <c r="AE28" s="908"/>
      <c r="AF28" s="909">
        <v>21</v>
      </c>
      <c r="AG28" s="907"/>
      <c r="AH28" s="907"/>
      <c r="AI28" s="907"/>
      <c r="AJ28" s="910"/>
      <c r="AK28" s="911">
        <v>21</v>
      </c>
      <c r="AL28" s="902"/>
      <c r="AM28" s="902"/>
      <c r="AN28" s="902"/>
      <c r="AO28" s="902"/>
      <c r="AP28" s="902">
        <v>0</v>
      </c>
      <c r="AQ28" s="902"/>
      <c r="AR28" s="902"/>
      <c r="AS28" s="902"/>
      <c r="AT28" s="902"/>
      <c r="AU28" s="902" t="s">
        <v>599</v>
      </c>
      <c r="AV28" s="902"/>
      <c r="AW28" s="902"/>
      <c r="AX28" s="902"/>
      <c r="AY28" s="902"/>
      <c r="AZ28" s="903" t="s">
        <v>589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403</v>
      </c>
      <c r="C29" s="840"/>
      <c r="D29" s="840"/>
      <c r="E29" s="840"/>
      <c r="F29" s="840"/>
      <c r="G29" s="840"/>
      <c r="H29" s="840"/>
      <c r="I29" s="840"/>
      <c r="J29" s="840"/>
      <c r="K29" s="840"/>
      <c r="L29" s="840"/>
      <c r="M29" s="840"/>
      <c r="N29" s="840"/>
      <c r="O29" s="840"/>
      <c r="P29" s="841"/>
      <c r="Q29" s="842">
        <v>66</v>
      </c>
      <c r="R29" s="843"/>
      <c r="S29" s="843"/>
      <c r="T29" s="843"/>
      <c r="U29" s="843"/>
      <c r="V29" s="843">
        <v>61</v>
      </c>
      <c r="W29" s="843"/>
      <c r="X29" s="843"/>
      <c r="Y29" s="843"/>
      <c r="Z29" s="843"/>
      <c r="AA29" s="843">
        <v>6</v>
      </c>
      <c r="AB29" s="843"/>
      <c r="AC29" s="843"/>
      <c r="AD29" s="843"/>
      <c r="AE29" s="844"/>
      <c r="AF29" s="845">
        <v>6</v>
      </c>
      <c r="AG29" s="846"/>
      <c r="AH29" s="846"/>
      <c r="AI29" s="846"/>
      <c r="AJ29" s="847"/>
      <c r="AK29" s="914">
        <v>8</v>
      </c>
      <c r="AL29" s="915"/>
      <c r="AM29" s="915"/>
      <c r="AN29" s="915"/>
      <c r="AO29" s="915"/>
      <c r="AP29" s="915">
        <v>0</v>
      </c>
      <c r="AQ29" s="915"/>
      <c r="AR29" s="915"/>
      <c r="AS29" s="915"/>
      <c r="AT29" s="915"/>
      <c r="AU29" s="916" t="s">
        <v>599</v>
      </c>
      <c r="AV29" s="917"/>
      <c r="AW29" s="917"/>
      <c r="AX29" s="917"/>
      <c r="AY29" s="914"/>
      <c r="AZ29" s="918" t="s">
        <v>589</v>
      </c>
      <c r="BA29" s="919"/>
      <c r="BB29" s="919"/>
      <c r="BC29" s="919"/>
      <c r="BD29" s="920"/>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404</v>
      </c>
      <c r="C30" s="840"/>
      <c r="D30" s="840"/>
      <c r="E30" s="840"/>
      <c r="F30" s="840"/>
      <c r="G30" s="840"/>
      <c r="H30" s="840"/>
      <c r="I30" s="840"/>
      <c r="J30" s="840"/>
      <c r="K30" s="840"/>
      <c r="L30" s="840"/>
      <c r="M30" s="840"/>
      <c r="N30" s="840"/>
      <c r="O30" s="840"/>
      <c r="P30" s="841"/>
      <c r="Q30" s="842">
        <v>272</v>
      </c>
      <c r="R30" s="843"/>
      <c r="S30" s="843"/>
      <c r="T30" s="843"/>
      <c r="U30" s="843"/>
      <c r="V30" s="843">
        <v>251</v>
      </c>
      <c r="W30" s="843"/>
      <c r="X30" s="843"/>
      <c r="Y30" s="843"/>
      <c r="Z30" s="843"/>
      <c r="AA30" s="843">
        <v>21</v>
      </c>
      <c r="AB30" s="843"/>
      <c r="AC30" s="843"/>
      <c r="AD30" s="843"/>
      <c r="AE30" s="844"/>
      <c r="AF30" s="845">
        <v>21</v>
      </c>
      <c r="AG30" s="846"/>
      <c r="AH30" s="846"/>
      <c r="AI30" s="846"/>
      <c r="AJ30" s="847"/>
      <c r="AK30" s="914">
        <v>43</v>
      </c>
      <c r="AL30" s="915"/>
      <c r="AM30" s="915"/>
      <c r="AN30" s="915"/>
      <c r="AO30" s="915"/>
      <c r="AP30" s="915">
        <v>0</v>
      </c>
      <c r="AQ30" s="915"/>
      <c r="AR30" s="915"/>
      <c r="AS30" s="915"/>
      <c r="AT30" s="915"/>
      <c r="AU30" s="916" t="s">
        <v>599</v>
      </c>
      <c r="AV30" s="917"/>
      <c r="AW30" s="917"/>
      <c r="AX30" s="917"/>
      <c r="AY30" s="914"/>
      <c r="AZ30" s="918" t="s">
        <v>589</v>
      </c>
      <c r="BA30" s="919"/>
      <c r="BB30" s="919"/>
      <c r="BC30" s="919"/>
      <c r="BD30" s="920"/>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405</v>
      </c>
      <c r="C31" s="840"/>
      <c r="D31" s="840"/>
      <c r="E31" s="840"/>
      <c r="F31" s="840"/>
      <c r="G31" s="840"/>
      <c r="H31" s="840"/>
      <c r="I31" s="840"/>
      <c r="J31" s="840"/>
      <c r="K31" s="840"/>
      <c r="L31" s="840"/>
      <c r="M31" s="840"/>
      <c r="N31" s="840"/>
      <c r="O31" s="840"/>
      <c r="P31" s="841"/>
      <c r="Q31" s="842">
        <v>18</v>
      </c>
      <c r="R31" s="843"/>
      <c r="S31" s="843"/>
      <c r="T31" s="843"/>
      <c r="U31" s="843"/>
      <c r="V31" s="843">
        <v>18</v>
      </c>
      <c r="W31" s="843"/>
      <c r="X31" s="843"/>
      <c r="Y31" s="843"/>
      <c r="Z31" s="843"/>
      <c r="AA31" s="843">
        <v>0</v>
      </c>
      <c r="AB31" s="843"/>
      <c r="AC31" s="843"/>
      <c r="AD31" s="843"/>
      <c r="AE31" s="844"/>
      <c r="AF31" s="845">
        <v>0</v>
      </c>
      <c r="AG31" s="846"/>
      <c r="AH31" s="846"/>
      <c r="AI31" s="846"/>
      <c r="AJ31" s="847"/>
      <c r="AK31" s="914">
        <v>7</v>
      </c>
      <c r="AL31" s="915"/>
      <c r="AM31" s="915"/>
      <c r="AN31" s="915"/>
      <c r="AO31" s="915"/>
      <c r="AP31" s="915">
        <v>0</v>
      </c>
      <c r="AQ31" s="915"/>
      <c r="AR31" s="915"/>
      <c r="AS31" s="915"/>
      <c r="AT31" s="915"/>
      <c r="AU31" s="916" t="s">
        <v>599</v>
      </c>
      <c r="AV31" s="917"/>
      <c r="AW31" s="917"/>
      <c r="AX31" s="917"/>
      <c r="AY31" s="914"/>
      <c r="AZ31" s="918" t="s">
        <v>589</v>
      </c>
      <c r="BA31" s="919"/>
      <c r="BB31" s="919"/>
      <c r="BC31" s="919"/>
      <c r="BD31" s="920"/>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406</v>
      </c>
      <c r="C32" s="840"/>
      <c r="D32" s="840"/>
      <c r="E32" s="840"/>
      <c r="F32" s="840"/>
      <c r="G32" s="840"/>
      <c r="H32" s="840"/>
      <c r="I32" s="840"/>
      <c r="J32" s="840"/>
      <c r="K32" s="840"/>
      <c r="L32" s="840"/>
      <c r="M32" s="840"/>
      <c r="N32" s="840"/>
      <c r="O32" s="840"/>
      <c r="P32" s="841"/>
      <c r="Q32" s="842">
        <v>10</v>
      </c>
      <c r="R32" s="843"/>
      <c r="S32" s="843"/>
      <c r="T32" s="843"/>
      <c r="U32" s="843"/>
      <c r="V32" s="843">
        <v>5</v>
      </c>
      <c r="W32" s="843"/>
      <c r="X32" s="843"/>
      <c r="Y32" s="843"/>
      <c r="Z32" s="843"/>
      <c r="AA32" s="843">
        <v>5</v>
      </c>
      <c r="AB32" s="843"/>
      <c r="AC32" s="843"/>
      <c r="AD32" s="843"/>
      <c r="AE32" s="844"/>
      <c r="AF32" s="845">
        <v>5</v>
      </c>
      <c r="AG32" s="846"/>
      <c r="AH32" s="846"/>
      <c r="AI32" s="846"/>
      <c r="AJ32" s="847"/>
      <c r="AK32" s="914">
        <v>0</v>
      </c>
      <c r="AL32" s="915"/>
      <c r="AM32" s="915"/>
      <c r="AN32" s="915"/>
      <c r="AO32" s="915"/>
      <c r="AP32" s="915">
        <v>0</v>
      </c>
      <c r="AQ32" s="915"/>
      <c r="AR32" s="915"/>
      <c r="AS32" s="915"/>
      <c r="AT32" s="915"/>
      <c r="AU32" s="916" t="s">
        <v>599</v>
      </c>
      <c r="AV32" s="917"/>
      <c r="AW32" s="917"/>
      <c r="AX32" s="917"/>
      <c r="AY32" s="914"/>
      <c r="AZ32" s="918" t="s">
        <v>589</v>
      </c>
      <c r="BA32" s="919"/>
      <c r="BB32" s="919"/>
      <c r="BC32" s="919"/>
      <c r="BD32" s="920"/>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407</v>
      </c>
      <c r="C33" s="840"/>
      <c r="D33" s="840"/>
      <c r="E33" s="840"/>
      <c r="F33" s="840"/>
      <c r="G33" s="840"/>
      <c r="H33" s="840"/>
      <c r="I33" s="840"/>
      <c r="J33" s="840"/>
      <c r="K33" s="840"/>
      <c r="L33" s="840"/>
      <c r="M33" s="840"/>
      <c r="N33" s="840"/>
      <c r="O33" s="840"/>
      <c r="P33" s="841"/>
      <c r="Q33" s="842">
        <v>145</v>
      </c>
      <c r="R33" s="843"/>
      <c r="S33" s="843"/>
      <c r="T33" s="843"/>
      <c r="U33" s="843"/>
      <c r="V33" s="843">
        <v>145</v>
      </c>
      <c r="W33" s="843"/>
      <c r="X33" s="843"/>
      <c r="Y33" s="843"/>
      <c r="Z33" s="843"/>
      <c r="AA33" s="843">
        <v>0</v>
      </c>
      <c r="AB33" s="843"/>
      <c r="AC33" s="843"/>
      <c r="AD33" s="843"/>
      <c r="AE33" s="844"/>
      <c r="AF33" s="845">
        <v>0</v>
      </c>
      <c r="AG33" s="846"/>
      <c r="AH33" s="846"/>
      <c r="AI33" s="846"/>
      <c r="AJ33" s="847"/>
      <c r="AK33" s="914">
        <v>24</v>
      </c>
      <c r="AL33" s="915"/>
      <c r="AM33" s="915"/>
      <c r="AN33" s="915"/>
      <c r="AO33" s="915"/>
      <c r="AP33" s="915">
        <v>370</v>
      </c>
      <c r="AQ33" s="915"/>
      <c r="AR33" s="915"/>
      <c r="AS33" s="915"/>
      <c r="AT33" s="915"/>
      <c r="AU33" s="915">
        <v>245</v>
      </c>
      <c r="AV33" s="915"/>
      <c r="AW33" s="915"/>
      <c r="AX33" s="915"/>
      <c r="AY33" s="915"/>
      <c r="AZ33" s="918" t="s">
        <v>589</v>
      </c>
      <c r="BA33" s="919"/>
      <c r="BB33" s="919"/>
      <c r="BC33" s="919"/>
      <c r="BD33" s="920"/>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409</v>
      </c>
      <c r="C34" s="840"/>
      <c r="D34" s="840"/>
      <c r="E34" s="840"/>
      <c r="F34" s="840"/>
      <c r="G34" s="840"/>
      <c r="H34" s="840"/>
      <c r="I34" s="840"/>
      <c r="J34" s="840"/>
      <c r="K34" s="840"/>
      <c r="L34" s="840"/>
      <c r="M34" s="840"/>
      <c r="N34" s="840"/>
      <c r="O34" s="840"/>
      <c r="P34" s="841"/>
      <c r="Q34" s="842">
        <v>77</v>
      </c>
      <c r="R34" s="843"/>
      <c r="S34" s="843"/>
      <c r="T34" s="843"/>
      <c r="U34" s="843"/>
      <c r="V34" s="843">
        <v>77</v>
      </c>
      <c r="W34" s="843"/>
      <c r="X34" s="843"/>
      <c r="Y34" s="843"/>
      <c r="Z34" s="843"/>
      <c r="AA34" s="843">
        <v>0</v>
      </c>
      <c r="AB34" s="843"/>
      <c r="AC34" s="843"/>
      <c r="AD34" s="843"/>
      <c r="AE34" s="844"/>
      <c r="AF34" s="845">
        <v>0</v>
      </c>
      <c r="AG34" s="846"/>
      <c r="AH34" s="846"/>
      <c r="AI34" s="846"/>
      <c r="AJ34" s="847"/>
      <c r="AK34" s="914">
        <v>48</v>
      </c>
      <c r="AL34" s="915"/>
      <c r="AM34" s="915"/>
      <c r="AN34" s="915"/>
      <c r="AO34" s="915"/>
      <c r="AP34" s="915">
        <v>179</v>
      </c>
      <c r="AQ34" s="915"/>
      <c r="AR34" s="915"/>
      <c r="AS34" s="915"/>
      <c r="AT34" s="915"/>
      <c r="AU34" s="915">
        <v>179</v>
      </c>
      <c r="AV34" s="915"/>
      <c r="AW34" s="915"/>
      <c r="AX34" s="915"/>
      <c r="AY34" s="915"/>
      <c r="AZ34" s="918" t="s">
        <v>589</v>
      </c>
      <c r="BA34" s="919"/>
      <c r="BB34" s="919"/>
      <c r="BC34" s="919"/>
      <c r="BD34" s="920"/>
      <c r="BE34" s="912" t="s">
        <v>410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21"/>
      <c r="BA35" s="921"/>
      <c r="BB35" s="921"/>
      <c r="BC35" s="921"/>
      <c r="BD35" s="921"/>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21"/>
      <c r="BA36" s="921"/>
      <c r="BB36" s="921"/>
      <c r="BC36" s="921"/>
      <c r="BD36" s="921"/>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21"/>
      <c r="BA37" s="921"/>
      <c r="BB37" s="921"/>
      <c r="BC37" s="921"/>
      <c r="BD37" s="921"/>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21"/>
      <c r="BA38" s="921"/>
      <c r="BB38" s="921"/>
      <c r="BC38" s="921"/>
      <c r="BD38" s="921"/>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21"/>
      <c r="BA39" s="921"/>
      <c r="BB39" s="921"/>
      <c r="BC39" s="921"/>
      <c r="BD39" s="921"/>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21"/>
      <c r="BA40" s="921"/>
      <c r="BB40" s="921"/>
      <c r="BC40" s="921"/>
      <c r="BD40" s="921"/>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21"/>
      <c r="BA41" s="921"/>
      <c r="BB41" s="921"/>
      <c r="BC41" s="921"/>
      <c r="BD41" s="921"/>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21"/>
      <c r="BA42" s="921"/>
      <c r="BB42" s="921"/>
      <c r="BC42" s="921"/>
      <c r="BD42" s="921"/>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21"/>
      <c r="BA43" s="921"/>
      <c r="BB43" s="921"/>
      <c r="BC43" s="921"/>
      <c r="BD43" s="921"/>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21"/>
      <c r="BA44" s="921"/>
      <c r="BB44" s="921"/>
      <c r="BC44" s="921"/>
      <c r="BD44" s="921"/>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21"/>
      <c r="BA45" s="921"/>
      <c r="BB45" s="921"/>
      <c r="BC45" s="921"/>
      <c r="BD45" s="921"/>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21"/>
      <c r="BA46" s="921"/>
      <c r="BB46" s="921"/>
      <c r="BC46" s="921"/>
      <c r="BD46" s="921"/>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21"/>
      <c r="BA47" s="921"/>
      <c r="BB47" s="921"/>
      <c r="BC47" s="921"/>
      <c r="BD47" s="921"/>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21"/>
      <c r="BA48" s="921"/>
      <c r="BB48" s="921"/>
      <c r="BC48" s="921"/>
      <c r="BD48" s="921"/>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21"/>
      <c r="BA49" s="921"/>
      <c r="BB49" s="921"/>
      <c r="BC49" s="921"/>
      <c r="BD49" s="921"/>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22"/>
      <c r="R50" s="923"/>
      <c r="S50" s="923"/>
      <c r="T50" s="923"/>
      <c r="U50" s="923"/>
      <c r="V50" s="923"/>
      <c r="W50" s="923"/>
      <c r="X50" s="923"/>
      <c r="Y50" s="923"/>
      <c r="Z50" s="923"/>
      <c r="AA50" s="923"/>
      <c r="AB50" s="923"/>
      <c r="AC50" s="923"/>
      <c r="AD50" s="923"/>
      <c r="AE50" s="924"/>
      <c r="AF50" s="845"/>
      <c r="AG50" s="846"/>
      <c r="AH50" s="846"/>
      <c r="AI50" s="846"/>
      <c r="AJ50" s="847"/>
      <c r="AK50" s="925"/>
      <c r="AL50" s="923"/>
      <c r="AM50" s="923"/>
      <c r="AN50" s="923"/>
      <c r="AO50" s="923"/>
      <c r="AP50" s="923"/>
      <c r="AQ50" s="923"/>
      <c r="AR50" s="923"/>
      <c r="AS50" s="923"/>
      <c r="AT50" s="923"/>
      <c r="AU50" s="923"/>
      <c r="AV50" s="923"/>
      <c r="AW50" s="923"/>
      <c r="AX50" s="923"/>
      <c r="AY50" s="923"/>
      <c r="AZ50" s="926"/>
      <c r="BA50" s="926"/>
      <c r="BB50" s="926"/>
      <c r="BC50" s="926"/>
      <c r="BD50" s="926"/>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22"/>
      <c r="R51" s="923"/>
      <c r="S51" s="923"/>
      <c r="T51" s="923"/>
      <c r="U51" s="923"/>
      <c r="V51" s="923"/>
      <c r="W51" s="923"/>
      <c r="X51" s="923"/>
      <c r="Y51" s="923"/>
      <c r="Z51" s="923"/>
      <c r="AA51" s="923"/>
      <c r="AB51" s="923"/>
      <c r="AC51" s="923"/>
      <c r="AD51" s="923"/>
      <c r="AE51" s="924"/>
      <c r="AF51" s="845"/>
      <c r="AG51" s="846"/>
      <c r="AH51" s="846"/>
      <c r="AI51" s="846"/>
      <c r="AJ51" s="847"/>
      <c r="AK51" s="925"/>
      <c r="AL51" s="923"/>
      <c r="AM51" s="923"/>
      <c r="AN51" s="923"/>
      <c r="AO51" s="923"/>
      <c r="AP51" s="923"/>
      <c r="AQ51" s="923"/>
      <c r="AR51" s="923"/>
      <c r="AS51" s="923"/>
      <c r="AT51" s="923"/>
      <c r="AU51" s="923"/>
      <c r="AV51" s="923"/>
      <c r="AW51" s="923"/>
      <c r="AX51" s="923"/>
      <c r="AY51" s="923"/>
      <c r="AZ51" s="926"/>
      <c r="BA51" s="926"/>
      <c r="BB51" s="926"/>
      <c r="BC51" s="926"/>
      <c r="BD51" s="926"/>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22"/>
      <c r="R52" s="923"/>
      <c r="S52" s="923"/>
      <c r="T52" s="923"/>
      <c r="U52" s="923"/>
      <c r="V52" s="923"/>
      <c r="W52" s="923"/>
      <c r="X52" s="923"/>
      <c r="Y52" s="923"/>
      <c r="Z52" s="923"/>
      <c r="AA52" s="923"/>
      <c r="AB52" s="923"/>
      <c r="AC52" s="923"/>
      <c r="AD52" s="923"/>
      <c r="AE52" s="924"/>
      <c r="AF52" s="845"/>
      <c r="AG52" s="846"/>
      <c r="AH52" s="846"/>
      <c r="AI52" s="846"/>
      <c r="AJ52" s="847"/>
      <c r="AK52" s="925"/>
      <c r="AL52" s="923"/>
      <c r="AM52" s="923"/>
      <c r="AN52" s="923"/>
      <c r="AO52" s="923"/>
      <c r="AP52" s="923"/>
      <c r="AQ52" s="923"/>
      <c r="AR52" s="923"/>
      <c r="AS52" s="923"/>
      <c r="AT52" s="923"/>
      <c r="AU52" s="923"/>
      <c r="AV52" s="923"/>
      <c r="AW52" s="923"/>
      <c r="AX52" s="923"/>
      <c r="AY52" s="923"/>
      <c r="AZ52" s="926"/>
      <c r="BA52" s="926"/>
      <c r="BB52" s="926"/>
      <c r="BC52" s="926"/>
      <c r="BD52" s="926"/>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22"/>
      <c r="R53" s="923"/>
      <c r="S53" s="923"/>
      <c r="T53" s="923"/>
      <c r="U53" s="923"/>
      <c r="V53" s="923"/>
      <c r="W53" s="923"/>
      <c r="X53" s="923"/>
      <c r="Y53" s="923"/>
      <c r="Z53" s="923"/>
      <c r="AA53" s="923"/>
      <c r="AB53" s="923"/>
      <c r="AC53" s="923"/>
      <c r="AD53" s="923"/>
      <c r="AE53" s="924"/>
      <c r="AF53" s="845"/>
      <c r="AG53" s="846"/>
      <c r="AH53" s="846"/>
      <c r="AI53" s="846"/>
      <c r="AJ53" s="847"/>
      <c r="AK53" s="925"/>
      <c r="AL53" s="923"/>
      <c r="AM53" s="923"/>
      <c r="AN53" s="923"/>
      <c r="AO53" s="923"/>
      <c r="AP53" s="923"/>
      <c r="AQ53" s="923"/>
      <c r="AR53" s="923"/>
      <c r="AS53" s="923"/>
      <c r="AT53" s="923"/>
      <c r="AU53" s="923"/>
      <c r="AV53" s="923"/>
      <c r="AW53" s="923"/>
      <c r="AX53" s="923"/>
      <c r="AY53" s="923"/>
      <c r="AZ53" s="926"/>
      <c r="BA53" s="926"/>
      <c r="BB53" s="926"/>
      <c r="BC53" s="926"/>
      <c r="BD53" s="926"/>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22"/>
      <c r="R54" s="923"/>
      <c r="S54" s="923"/>
      <c r="T54" s="923"/>
      <c r="U54" s="923"/>
      <c r="V54" s="923"/>
      <c r="W54" s="923"/>
      <c r="X54" s="923"/>
      <c r="Y54" s="923"/>
      <c r="Z54" s="923"/>
      <c r="AA54" s="923"/>
      <c r="AB54" s="923"/>
      <c r="AC54" s="923"/>
      <c r="AD54" s="923"/>
      <c r="AE54" s="924"/>
      <c r="AF54" s="845"/>
      <c r="AG54" s="846"/>
      <c r="AH54" s="846"/>
      <c r="AI54" s="846"/>
      <c r="AJ54" s="847"/>
      <c r="AK54" s="925"/>
      <c r="AL54" s="923"/>
      <c r="AM54" s="923"/>
      <c r="AN54" s="923"/>
      <c r="AO54" s="923"/>
      <c r="AP54" s="923"/>
      <c r="AQ54" s="923"/>
      <c r="AR54" s="923"/>
      <c r="AS54" s="923"/>
      <c r="AT54" s="923"/>
      <c r="AU54" s="923"/>
      <c r="AV54" s="923"/>
      <c r="AW54" s="923"/>
      <c r="AX54" s="923"/>
      <c r="AY54" s="923"/>
      <c r="AZ54" s="926"/>
      <c r="BA54" s="926"/>
      <c r="BB54" s="926"/>
      <c r="BC54" s="926"/>
      <c r="BD54" s="926"/>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22"/>
      <c r="R55" s="923"/>
      <c r="S55" s="923"/>
      <c r="T55" s="923"/>
      <c r="U55" s="923"/>
      <c r="V55" s="923"/>
      <c r="W55" s="923"/>
      <c r="X55" s="923"/>
      <c r="Y55" s="923"/>
      <c r="Z55" s="923"/>
      <c r="AA55" s="923"/>
      <c r="AB55" s="923"/>
      <c r="AC55" s="923"/>
      <c r="AD55" s="923"/>
      <c r="AE55" s="924"/>
      <c r="AF55" s="845"/>
      <c r="AG55" s="846"/>
      <c r="AH55" s="846"/>
      <c r="AI55" s="846"/>
      <c r="AJ55" s="847"/>
      <c r="AK55" s="925"/>
      <c r="AL55" s="923"/>
      <c r="AM55" s="923"/>
      <c r="AN55" s="923"/>
      <c r="AO55" s="923"/>
      <c r="AP55" s="923"/>
      <c r="AQ55" s="923"/>
      <c r="AR55" s="923"/>
      <c r="AS55" s="923"/>
      <c r="AT55" s="923"/>
      <c r="AU55" s="923"/>
      <c r="AV55" s="923"/>
      <c r="AW55" s="923"/>
      <c r="AX55" s="923"/>
      <c r="AY55" s="923"/>
      <c r="AZ55" s="926"/>
      <c r="BA55" s="926"/>
      <c r="BB55" s="926"/>
      <c r="BC55" s="926"/>
      <c r="BD55" s="926"/>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22"/>
      <c r="R56" s="923"/>
      <c r="S56" s="923"/>
      <c r="T56" s="923"/>
      <c r="U56" s="923"/>
      <c r="V56" s="923"/>
      <c r="W56" s="923"/>
      <c r="X56" s="923"/>
      <c r="Y56" s="923"/>
      <c r="Z56" s="923"/>
      <c r="AA56" s="923"/>
      <c r="AB56" s="923"/>
      <c r="AC56" s="923"/>
      <c r="AD56" s="923"/>
      <c r="AE56" s="924"/>
      <c r="AF56" s="845"/>
      <c r="AG56" s="846"/>
      <c r="AH56" s="846"/>
      <c r="AI56" s="846"/>
      <c r="AJ56" s="847"/>
      <c r="AK56" s="925"/>
      <c r="AL56" s="923"/>
      <c r="AM56" s="923"/>
      <c r="AN56" s="923"/>
      <c r="AO56" s="923"/>
      <c r="AP56" s="923"/>
      <c r="AQ56" s="923"/>
      <c r="AR56" s="923"/>
      <c r="AS56" s="923"/>
      <c r="AT56" s="923"/>
      <c r="AU56" s="923"/>
      <c r="AV56" s="923"/>
      <c r="AW56" s="923"/>
      <c r="AX56" s="923"/>
      <c r="AY56" s="923"/>
      <c r="AZ56" s="926"/>
      <c r="BA56" s="926"/>
      <c r="BB56" s="926"/>
      <c r="BC56" s="926"/>
      <c r="BD56" s="926"/>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22"/>
      <c r="R57" s="923"/>
      <c r="S57" s="923"/>
      <c r="T57" s="923"/>
      <c r="U57" s="923"/>
      <c r="V57" s="923"/>
      <c r="W57" s="923"/>
      <c r="X57" s="923"/>
      <c r="Y57" s="923"/>
      <c r="Z57" s="923"/>
      <c r="AA57" s="923"/>
      <c r="AB57" s="923"/>
      <c r="AC57" s="923"/>
      <c r="AD57" s="923"/>
      <c r="AE57" s="924"/>
      <c r="AF57" s="845"/>
      <c r="AG57" s="846"/>
      <c r="AH57" s="846"/>
      <c r="AI57" s="846"/>
      <c r="AJ57" s="847"/>
      <c r="AK57" s="925"/>
      <c r="AL57" s="923"/>
      <c r="AM57" s="923"/>
      <c r="AN57" s="923"/>
      <c r="AO57" s="923"/>
      <c r="AP57" s="923"/>
      <c r="AQ57" s="923"/>
      <c r="AR57" s="923"/>
      <c r="AS57" s="923"/>
      <c r="AT57" s="923"/>
      <c r="AU57" s="923"/>
      <c r="AV57" s="923"/>
      <c r="AW57" s="923"/>
      <c r="AX57" s="923"/>
      <c r="AY57" s="923"/>
      <c r="AZ57" s="926"/>
      <c r="BA57" s="926"/>
      <c r="BB57" s="926"/>
      <c r="BC57" s="926"/>
      <c r="BD57" s="926"/>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22"/>
      <c r="R58" s="923"/>
      <c r="S58" s="923"/>
      <c r="T58" s="923"/>
      <c r="U58" s="923"/>
      <c r="V58" s="923"/>
      <c r="W58" s="923"/>
      <c r="X58" s="923"/>
      <c r="Y58" s="923"/>
      <c r="Z58" s="923"/>
      <c r="AA58" s="923"/>
      <c r="AB58" s="923"/>
      <c r="AC58" s="923"/>
      <c r="AD58" s="923"/>
      <c r="AE58" s="924"/>
      <c r="AF58" s="845"/>
      <c r="AG58" s="846"/>
      <c r="AH58" s="846"/>
      <c r="AI58" s="846"/>
      <c r="AJ58" s="847"/>
      <c r="AK58" s="925"/>
      <c r="AL58" s="923"/>
      <c r="AM58" s="923"/>
      <c r="AN58" s="923"/>
      <c r="AO58" s="923"/>
      <c r="AP58" s="923"/>
      <c r="AQ58" s="923"/>
      <c r="AR58" s="923"/>
      <c r="AS58" s="923"/>
      <c r="AT58" s="923"/>
      <c r="AU58" s="923"/>
      <c r="AV58" s="923"/>
      <c r="AW58" s="923"/>
      <c r="AX58" s="923"/>
      <c r="AY58" s="923"/>
      <c r="AZ58" s="926"/>
      <c r="BA58" s="926"/>
      <c r="BB58" s="926"/>
      <c r="BC58" s="926"/>
      <c r="BD58" s="926"/>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22"/>
      <c r="R59" s="923"/>
      <c r="S59" s="923"/>
      <c r="T59" s="923"/>
      <c r="U59" s="923"/>
      <c r="V59" s="923"/>
      <c r="W59" s="923"/>
      <c r="X59" s="923"/>
      <c r="Y59" s="923"/>
      <c r="Z59" s="923"/>
      <c r="AA59" s="923"/>
      <c r="AB59" s="923"/>
      <c r="AC59" s="923"/>
      <c r="AD59" s="923"/>
      <c r="AE59" s="924"/>
      <c r="AF59" s="845"/>
      <c r="AG59" s="846"/>
      <c r="AH59" s="846"/>
      <c r="AI59" s="846"/>
      <c r="AJ59" s="847"/>
      <c r="AK59" s="925"/>
      <c r="AL59" s="923"/>
      <c r="AM59" s="923"/>
      <c r="AN59" s="923"/>
      <c r="AO59" s="923"/>
      <c r="AP59" s="923"/>
      <c r="AQ59" s="923"/>
      <c r="AR59" s="923"/>
      <c r="AS59" s="923"/>
      <c r="AT59" s="923"/>
      <c r="AU59" s="923"/>
      <c r="AV59" s="923"/>
      <c r="AW59" s="923"/>
      <c r="AX59" s="923"/>
      <c r="AY59" s="923"/>
      <c r="AZ59" s="926"/>
      <c r="BA59" s="926"/>
      <c r="BB59" s="926"/>
      <c r="BC59" s="926"/>
      <c r="BD59" s="926"/>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22"/>
      <c r="R60" s="923"/>
      <c r="S60" s="923"/>
      <c r="T60" s="923"/>
      <c r="U60" s="923"/>
      <c r="V60" s="923"/>
      <c r="W60" s="923"/>
      <c r="X60" s="923"/>
      <c r="Y60" s="923"/>
      <c r="Z60" s="923"/>
      <c r="AA60" s="923"/>
      <c r="AB60" s="923"/>
      <c r="AC60" s="923"/>
      <c r="AD60" s="923"/>
      <c r="AE60" s="924"/>
      <c r="AF60" s="845"/>
      <c r="AG60" s="846"/>
      <c r="AH60" s="846"/>
      <c r="AI60" s="846"/>
      <c r="AJ60" s="847"/>
      <c r="AK60" s="925"/>
      <c r="AL60" s="923"/>
      <c r="AM60" s="923"/>
      <c r="AN60" s="923"/>
      <c r="AO60" s="923"/>
      <c r="AP60" s="923"/>
      <c r="AQ60" s="923"/>
      <c r="AR60" s="923"/>
      <c r="AS60" s="923"/>
      <c r="AT60" s="923"/>
      <c r="AU60" s="923"/>
      <c r="AV60" s="923"/>
      <c r="AW60" s="923"/>
      <c r="AX60" s="923"/>
      <c r="AY60" s="923"/>
      <c r="AZ60" s="926"/>
      <c r="BA60" s="926"/>
      <c r="BB60" s="926"/>
      <c r="BC60" s="926"/>
      <c r="BD60" s="926"/>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22"/>
      <c r="R61" s="923"/>
      <c r="S61" s="923"/>
      <c r="T61" s="923"/>
      <c r="U61" s="923"/>
      <c r="V61" s="923"/>
      <c r="W61" s="923"/>
      <c r="X61" s="923"/>
      <c r="Y61" s="923"/>
      <c r="Z61" s="923"/>
      <c r="AA61" s="923"/>
      <c r="AB61" s="923"/>
      <c r="AC61" s="923"/>
      <c r="AD61" s="923"/>
      <c r="AE61" s="924"/>
      <c r="AF61" s="845"/>
      <c r="AG61" s="846"/>
      <c r="AH61" s="846"/>
      <c r="AI61" s="846"/>
      <c r="AJ61" s="847"/>
      <c r="AK61" s="925"/>
      <c r="AL61" s="923"/>
      <c r="AM61" s="923"/>
      <c r="AN61" s="923"/>
      <c r="AO61" s="923"/>
      <c r="AP61" s="923"/>
      <c r="AQ61" s="923"/>
      <c r="AR61" s="923"/>
      <c r="AS61" s="923"/>
      <c r="AT61" s="923"/>
      <c r="AU61" s="923"/>
      <c r="AV61" s="923"/>
      <c r="AW61" s="923"/>
      <c r="AX61" s="923"/>
      <c r="AY61" s="923"/>
      <c r="AZ61" s="926"/>
      <c r="BA61" s="926"/>
      <c r="BB61" s="926"/>
      <c r="BC61" s="926"/>
      <c r="BD61" s="926"/>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22"/>
      <c r="R62" s="923"/>
      <c r="S62" s="923"/>
      <c r="T62" s="923"/>
      <c r="U62" s="923"/>
      <c r="V62" s="923"/>
      <c r="W62" s="923"/>
      <c r="X62" s="923"/>
      <c r="Y62" s="923"/>
      <c r="Z62" s="923"/>
      <c r="AA62" s="923"/>
      <c r="AB62" s="923"/>
      <c r="AC62" s="923"/>
      <c r="AD62" s="923"/>
      <c r="AE62" s="924"/>
      <c r="AF62" s="845"/>
      <c r="AG62" s="846"/>
      <c r="AH62" s="846"/>
      <c r="AI62" s="846"/>
      <c r="AJ62" s="847"/>
      <c r="AK62" s="925"/>
      <c r="AL62" s="923"/>
      <c r="AM62" s="923"/>
      <c r="AN62" s="923"/>
      <c r="AO62" s="923"/>
      <c r="AP62" s="923"/>
      <c r="AQ62" s="923"/>
      <c r="AR62" s="923"/>
      <c r="AS62" s="923"/>
      <c r="AT62" s="923"/>
      <c r="AU62" s="923"/>
      <c r="AV62" s="923"/>
      <c r="AW62" s="923"/>
      <c r="AX62" s="923"/>
      <c r="AY62" s="923"/>
      <c r="AZ62" s="926"/>
      <c r="BA62" s="926"/>
      <c r="BB62" s="926"/>
      <c r="BC62" s="926"/>
      <c r="BD62" s="926"/>
      <c r="BE62" s="912"/>
      <c r="BF62" s="912"/>
      <c r="BG62" s="912"/>
      <c r="BH62" s="912"/>
      <c r="BI62" s="913"/>
      <c r="BJ62" s="934"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389</v>
      </c>
      <c r="B63" s="874" t="s">
        <v>412</v>
      </c>
      <c r="C63" s="875"/>
      <c r="D63" s="875"/>
      <c r="E63" s="875"/>
      <c r="F63" s="875"/>
      <c r="G63" s="875"/>
      <c r="H63" s="875"/>
      <c r="I63" s="875"/>
      <c r="J63" s="875"/>
      <c r="K63" s="875"/>
      <c r="L63" s="875"/>
      <c r="M63" s="875"/>
      <c r="N63" s="875"/>
      <c r="O63" s="875"/>
      <c r="P63" s="876"/>
      <c r="Q63" s="927"/>
      <c r="R63" s="928"/>
      <c r="S63" s="928"/>
      <c r="T63" s="928"/>
      <c r="U63" s="928"/>
      <c r="V63" s="928"/>
      <c r="W63" s="928"/>
      <c r="X63" s="928"/>
      <c r="Y63" s="928"/>
      <c r="Z63" s="928"/>
      <c r="AA63" s="928"/>
      <c r="AB63" s="928"/>
      <c r="AC63" s="928"/>
      <c r="AD63" s="928"/>
      <c r="AE63" s="929"/>
      <c r="AF63" s="930">
        <v>53</v>
      </c>
      <c r="AG63" s="931"/>
      <c r="AH63" s="931"/>
      <c r="AI63" s="931"/>
      <c r="AJ63" s="932"/>
      <c r="AK63" s="933"/>
      <c r="AL63" s="928"/>
      <c r="AM63" s="928"/>
      <c r="AN63" s="928"/>
      <c r="AO63" s="928"/>
      <c r="AP63" s="931"/>
      <c r="AQ63" s="931"/>
      <c r="AR63" s="931"/>
      <c r="AS63" s="931"/>
      <c r="AT63" s="931"/>
      <c r="AU63" s="931"/>
      <c r="AV63" s="931"/>
      <c r="AW63" s="931"/>
      <c r="AX63" s="931"/>
      <c r="AY63" s="931"/>
      <c r="AZ63" s="935"/>
      <c r="BA63" s="935"/>
      <c r="BB63" s="935"/>
      <c r="BC63" s="935"/>
      <c r="BD63" s="935"/>
      <c r="BE63" s="936"/>
      <c r="BF63" s="936"/>
      <c r="BG63" s="936"/>
      <c r="BH63" s="936"/>
      <c r="BI63" s="937"/>
      <c r="BJ63" s="938" t="s">
        <v>413</v>
      </c>
      <c r="BK63" s="939"/>
      <c r="BL63" s="939"/>
      <c r="BM63" s="939"/>
      <c r="BN63" s="940"/>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395</v>
      </c>
      <c r="W66" s="802"/>
      <c r="X66" s="802"/>
      <c r="Y66" s="802"/>
      <c r="Z66" s="803"/>
      <c r="AA66" s="801" t="s">
        <v>396</v>
      </c>
      <c r="AB66" s="802"/>
      <c r="AC66" s="802"/>
      <c r="AD66" s="802"/>
      <c r="AE66" s="803"/>
      <c r="AF66" s="941" t="s">
        <v>397</v>
      </c>
      <c r="AG66" s="897"/>
      <c r="AH66" s="897"/>
      <c r="AI66" s="897"/>
      <c r="AJ66" s="942"/>
      <c r="AK66" s="801" t="s">
        <v>417</v>
      </c>
      <c r="AL66" s="825"/>
      <c r="AM66" s="825"/>
      <c r="AN66" s="825"/>
      <c r="AO66" s="826"/>
      <c r="AP66" s="801" t="s">
        <v>418</v>
      </c>
      <c r="AQ66" s="802"/>
      <c r="AR66" s="802"/>
      <c r="AS66" s="802"/>
      <c r="AT66" s="803"/>
      <c r="AU66" s="801" t="s">
        <v>419</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3"/>
      <c r="AG67" s="900"/>
      <c r="AH67" s="900"/>
      <c r="AI67" s="900"/>
      <c r="AJ67" s="944"/>
      <c r="AK67" s="945"/>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7"/>
    </row>
    <row r="68" spans="1:131" s="248" customFormat="1" ht="26.25" customHeight="1" thickTop="1" x14ac:dyDescent="0.2">
      <c r="A68" s="259">
        <v>1</v>
      </c>
      <c r="B68" s="961" t="s">
        <v>590</v>
      </c>
      <c r="C68" s="962"/>
      <c r="D68" s="962"/>
      <c r="E68" s="962"/>
      <c r="F68" s="962"/>
      <c r="G68" s="962"/>
      <c r="H68" s="962"/>
      <c r="I68" s="962"/>
      <c r="J68" s="962"/>
      <c r="K68" s="962"/>
      <c r="L68" s="962"/>
      <c r="M68" s="962"/>
      <c r="N68" s="962"/>
      <c r="O68" s="962"/>
      <c r="P68" s="963"/>
      <c r="Q68" s="964">
        <v>19</v>
      </c>
      <c r="R68" s="956"/>
      <c r="S68" s="956"/>
      <c r="T68" s="956"/>
      <c r="U68" s="957"/>
      <c r="V68" s="955">
        <v>16</v>
      </c>
      <c r="W68" s="956"/>
      <c r="X68" s="956"/>
      <c r="Y68" s="956"/>
      <c r="Z68" s="957"/>
      <c r="AA68" s="955">
        <v>3</v>
      </c>
      <c r="AB68" s="956"/>
      <c r="AC68" s="956"/>
      <c r="AD68" s="956"/>
      <c r="AE68" s="957"/>
      <c r="AF68" s="955">
        <v>3</v>
      </c>
      <c r="AG68" s="956"/>
      <c r="AH68" s="956"/>
      <c r="AI68" s="956"/>
      <c r="AJ68" s="957"/>
      <c r="AK68" s="955">
        <v>7</v>
      </c>
      <c r="AL68" s="956"/>
      <c r="AM68" s="956"/>
      <c r="AN68" s="956"/>
      <c r="AO68" s="957"/>
      <c r="AP68" s="955">
        <v>12</v>
      </c>
      <c r="AQ68" s="956"/>
      <c r="AR68" s="956"/>
      <c r="AS68" s="956"/>
      <c r="AT68" s="957"/>
      <c r="AU68" s="955" t="s">
        <v>599</v>
      </c>
      <c r="AV68" s="956"/>
      <c r="AW68" s="956"/>
      <c r="AX68" s="956"/>
      <c r="AY68" s="957"/>
      <c r="AZ68" s="958"/>
      <c r="BA68" s="959"/>
      <c r="BB68" s="959"/>
      <c r="BC68" s="959"/>
      <c r="BD68" s="960"/>
      <c r="BE68" s="266"/>
      <c r="BF68" s="266"/>
      <c r="BG68" s="266"/>
      <c r="BH68" s="266"/>
      <c r="BI68" s="266"/>
      <c r="BJ68" s="266"/>
      <c r="BK68" s="266"/>
      <c r="BL68" s="266"/>
      <c r="BM68" s="266"/>
      <c r="BN68" s="266"/>
      <c r="BO68" s="266"/>
      <c r="BP68" s="266"/>
      <c r="BQ68" s="263">
        <v>62</v>
      </c>
      <c r="BR68" s="268"/>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7"/>
    </row>
    <row r="69" spans="1:131" s="248" customFormat="1" ht="26.25" customHeight="1" x14ac:dyDescent="0.2">
      <c r="A69" s="262">
        <v>2</v>
      </c>
      <c r="B69" s="961" t="s">
        <v>591</v>
      </c>
      <c r="C69" s="962"/>
      <c r="D69" s="962"/>
      <c r="E69" s="962"/>
      <c r="F69" s="962"/>
      <c r="G69" s="962"/>
      <c r="H69" s="962"/>
      <c r="I69" s="962"/>
      <c r="J69" s="962"/>
      <c r="K69" s="962"/>
      <c r="L69" s="962"/>
      <c r="M69" s="962"/>
      <c r="N69" s="962"/>
      <c r="O69" s="962"/>
      <c r="P69" s="963"/>
      <c r="Q69" s="965">
        <v>68</v>
      </c>
      <c r="R69" s="917"/>
      <c r="S69" s="917"/>
      <c r="T69" s="917"/>
      <c r="U69" s="914"/>
      <c r="V69" s="916">
        <v>65</v>
      </c>
      <c r="W69" s="917"/>
      <c r="X69" s="917"/>
      <c r="Y69" s="917"/>
      <c r="Z69" s="914"/>
      <c r="AA69" s="916">
        <v>3</v>
      </c>
      <c r="AB69" s="917"/>
      <c r="AC69" s="917"/>
      <c r="AD69" s="917"/>
      <c r="AE69" s="914"/>
      <c r="AF69" s="916">
        <v>3</v>
      </c>
      <c r="AG69" s="917"/>
      <c r="AH69" s="917"/>
      <c r="AI69" s="917"/>
      <c r="AJ69" s="914"/>
      <c r="AK69" s="916">
        <v>27</v>
      </c>
      <c r="AL69" s="917"/>
      <c r="AM69" s="917"/>
      <c r="AN69" s="917"/>
      <c r="AO69" s="914"/>
      <c r="AP69" s="916">
        <v>290</v>
      </c>
      <c r="AQ69" s="917"/>
      <c r="AR69" s="917"/>
      <c r="AS69" s="917"/>
      <c r="AT69" s="914"/>
      <c r="AU69" s="916" t="s">
        <v>599</v>
      </c>
      <c r="AV69" s="917"/>
      <c r="AW69" s="917"/>
      <c r="AX69" s="917"/>
      <c r="AY69" s="914"/>
      <c r="AZ69" s="966"/>
      <c r="BA69" s="967"/>
      <c r="BB69" s="967"/>
      <c r="BC69" s="967"/>
      <c r="BD69" s="968"/>
      <c r="BE69" s="266"/>
      <c r="BF69" s="266"/>
      <c r="BG69" s="266"/>
      <c r="BH69" s="266"/>
      <c r="BI69" s="266"/>
      <c r="BJ69" s="266"/>
      <c r="BK69" s="266"/>
      <c r="BL69" s="266"/>
      <c r="BM69" s="266"/>
      <c r="BN69" s="266"/>
      <c r="BO69" s="266"/>
      <c r="BP69" s="266"/>
      <c r="BQ69" s="263">
        <v>63</v>
      </c>
      <c r="BR69" s="268"/>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7"/>
    </row>
    <row r="70" spans="1:131" s="248" customFormat="1" ht="26.25" customHeight="1" x14ac:dyDescent="0.2">
      <c r="A70" s="262">
        <v>3</v>
      </c>
      <c r="B70" s="961" t="s">
        <v>592</v>
      </c>
      <c r="C70" s="962"/>
      <c r="D70" s="962"/>
      <c r="E70" s="962"/>
      <c r="F70" s="962"/>
      <c r="G70" s="962"/>
      <c r="H70" s="962"/>
      <c r="I70" s="962"/>
      <c r="J70" s="962"/>
      <c r="K70" s="962"/>
      <c r="L70" s="962"/>
      <c r="M70" s="962"/>
      <c r="N70" s="962"/>
      <c r="O70" s="962"/>
      <c r="P70" s="963"/>
      <c r="Q70" s="965">
        <v>5</v>
      </c>
      <c r="R70" s="917"/>
      <c r="S70" s="917"/>
      <c r="T70" s="917"/>
      <c r="U70" s="914"/>
      <c r="V70" s="916">
        <v>5</v>
      </c>
      <c r="W70" s="917"/>
      <c r="X70" s="917"/>
      <c r="Y70" s="917"/>
      <c r="Z70" s="914"/>
      <c r="AA70" s="916">
        <v>0</v>
      </c>
      <c r="AB70" s="917"/>
      <c r="AC70" s="917"/>
      <c r="AD70" s="917"/>
      <c r="AE70" s="914"/>
      <c r="AF70" s="916">
        <v>0</v>
      </c>
      <c r="AG70" s="917"/>
      <c r="AH70" s="917"/>
      <c r="AI70" s="917"/>
      <c r="AJ70" s="914"/>
      <c r="AK70" s="916">
        <v>5</v>
      </c>
      <c r="AL70" s="917"/>
      <c r="AM70" s="917"/>
      <c r="AN70" s="917"/>
      <c r="AO70" s="914"/>
      <c r="AP70" s="916" t="s">
        <v>589</v>
      </c>
      <c r="AQ70" s="917"/>
      <c r="AR70" s="917"/>
      <c r="AS70" s="917"/>
      <c r="AT70" s="914"/>
      <c r="AU70" s="916" t="s">
        <v>599</v>
      </c>
      <c r="AV70" s="917"/>
      <c r="AW70" s="917"/>
      <c r="AX70" s="917"/>
      <c r="AY70" s="914"/>
      <c r="AZ70" s="966"/>
      <c r="BA70" s="967"/>
      <c r="BB70" s="967"/>
      <c r="BC70" s="967"/>
      <c r="BD70" s="968"/>
      <c r="BE70" s="266"/>
      <c r="BF70" s="266"/>
      <c r="BG70" s="266"/>
      <c r="BH70" s="266"/>
      <c r="BI70" s="266"/>
      <c r="BJ70" s="266"/>
      <c r="BK70" s="266"/>
      <c r="BL70" s="266"/>
      <c r="BM70" s="266"/>
      <c r="BN70" s="266"/>
      <c r="BO70" s="266"/>
      <c r="BP70" s="266"/>
      <c r="BQ70" s="263">
        <v>64</v>
      </c>
      <c r="BR70" s="268"/>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7"/>
    </row>
    <row r="71" spans="1:131" s="248" customFormat="1" ht="26.25" customHeight="1" x14ac:dyDescent="0.2">
      <c r="A71" s="262">
        <v>4</v>
      </c>
      <c r="B71" s="961" t="s">
        <v>593</v>
      </c>
      <c r="C71" s="962"/>
      <c r="D71" s="962"/>
      <c r="E71" s="962"/>
      <c r="F71" s="962"/>
      <c r="G71" s="962"/>
      <c r="H71" s="962"/>
      <c r="I71" s="962"/>
      <c r="J71" s="962"/>
      <c r="K71" s="962"/>
      <c r="L71" s="962"/>
      <c r="M71" s="962"/>
      <c r="N71" s="962"/>
      <c r="O71" s="962"/>
      <c r="P71" s="963"/>
      <c r="Q71" s="965">
        <v>105</v>
      </c>
      <c r="R71" s="917"/>
      <c r="S71" s="917"/>
      <c r="T71" s="917"/>
      <c r="U71" s="914"/>
      <c r="V71" s="916">
        <v>87</v>
      </c>
      <c r="W71" s="917"/>
      <c r="X71" s="917"/>
      <c r="Y71" s="917"/>
      <c r="Z71" s="914"/>
      <c r="AA71" s="916">
        <v>18</v>
      </c>
      <c r="AB71" s="917"/>
      <c r="AC71" s="917"/>
      <c r="AD71" s="917"/>
      <c r="AE71" s="914"/>
      <c r="AF71" s="916">
        <v>18</v>
      </c>
      <c r="AG71" s="917"/>
      <c r="AH71" s="917"/>
      <c r="AI71" s="917"/>
      <c r="AJ71" s="914"/>
      <c r="AK71" s="916">
        <v>0</v>
      </c>
      <c r="AL71" s="917"/>
      <c r="AM71" s="917"/>
      <c r="AN71" s="917"/>
      <c r="AO71" s="914"/>
      <c r="AP71" s="916">
        <v>0</v>
      </c>
      <c r="AQ71" s="917"/>
      <c r="AR71" s="917"/>
      <c r="AS71" s="917"/>
      <c r="AT71" s="914"/>
      <c r="AU71" s="916" t="s">
        <v>599</v>
      </c>
      <c r="AV71" s="917"/>
      <c r="AW71" s="917"/>
      <c r="AX71" s="917"/>
      <c r="AY71" s="914"/>
      <c r="AZ71" s="966"/>
      <c r="BA71" s="967"/>
      <c r="BB71" s="967"/>
      <c r="BC71" s="967"/>
      <c r="BD71" s="968"/>
      <c r="BE71" s="266"/>
      <c r="BF71" s="266"/>
      <c r="BG71" s="266"/>
      <c r="BH71" s="266"/>
      <c r="BI71" s="266"/>
      <c r="BJ71" s="266"/>
      <c r="BK71" s="266"/>
      <c r="BL71" s="266"/>
      <c r="BM71" s="266"/>
      <c r="BN71" s="266"/>
      <c r="BO71" s="266"/>
      <c r="BP71" s="266"/>
      <c r="BQ71" s="263">
        <v>65</v>
      </c>
      <c r="BR71" s="268"/>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7"/>
    </row>
    <row r="72" spans="1:131" s="248" customFormat="1" ht="26.25" customHeight="1" x14ac:dyDescent="0.2">
      <c r="A72" s="262">
        <v>5</v>
      </c>
      <c r="B72" s="961"/>
      <c r="C72" s="962"/>
      <c r="D72" s="962"/>
      <c r="E72" s="962"/>
      <c r="F72" s="962"/>
      <c r="G72" s="962"/>
      <c r="H72" s="962"/>
      <c r="I72" s="962"/>
      <c r="J72" s="962"/>
      <c r="K72" s="962"/>
      <c r="L72" s="962"/>
      <c r="M72" s="962"/>
      <c r="N72" s="962"/>
      <c r="O72" s="962"/>
      <c r="P72" s="963"/>
      <c r="Q72" s="971"/>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9"/>
      <c r="BA72" s="969"/>
      <c r="BB72" s="969"/>
      <c r="BC72" s="969"/>
      <c r="BD72" s="970"/>
      <c r="BE72" s="266"/>
      <c r="BF72" s="266"/>
      <c r="BG72" s="266"/>
      <c r="BH72" s="266"/>
      <c r="BI72" s="266"/>
      <c r="BJ72" s="266"/>
      <c r="BK72" s="266"/>
      <c r="BL72" s="266"/>
      <c r="BM72" s="266"/>
      <c r="BN72" s="266"/>
      <c r="BO72" s="266"/>
      <c r="BP72" s="266"/>
      <c r="BQ72" s="263">
        <v>66</v>
      </c>
      <c r="BR72" s="268"/>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7"/>
    </row>
    <row r="73" spans="1:131" s="248" customFormat="1" ht="26.25" customHeight="1" x14ac:dyDescent="0.2">
      <c r="A73" s="262">
        <v>6</v>
      </c>
      <c r="B73" s="961"/>
      <c r="C73" s="962"/>
      <c r="D73" s="962"/>
      <c r="E73" s="962"/>
      <c r="F73" s="962"/>
      <c r="G73" s="962"/>
      <c r="H73" s="962"/>
      <c r="I73" s="962"/>
      <c r="J73" s="962"/>
      <c r="K73" s="962"/>
      <c r="L73" s="962"/>
      <c r="M73" s="962"/>
      <c r="N73" s="962"/>
      <c r="O73" s="962"/>
      <c r="P73" s="963"/>
      <c r="Q73" s="971"/>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9"/>
      <c r="BA73" s="969"/>
      <c r="BB73" s="969"/>
      <c r="BC73" s="969"/>
      <c r="BD73" s="970"/>
      <c r="BE73" s="266"/>
      <c r="BF73" s="266"/>
      <c r="BG73" s="266"/>
      <c r="BH73" s="266"/>
      <c r="BI73" s="266"/>
      <c r="BJ73" s="266"/>
      <c r="BK73" s="266"/>
      <c r="BL73" s="266"/>
      <c r="BM73" s="266"/>
      <c r="BN73" s="266"/>
      <c r="BO73" s="266"/>
      <c r="BP73" s="266"/>
      <c r="BQ73" s="263">
        <v>67</v>
      </c>
      <c r="BR73" s="268"/>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7"/>
    </row>
    <row r="74" spans="1:131" s="248" customFormat="1" ht="26.25" customHeight="1" x14ac:dyDescent="0.2">
      <c r="A74" s="262">
        <v>7</v>
      </c>
      <c r="B74" s="961"/>
      <c r="C74" s="962"/>
      <c r="D74" s="962"/>
      <c r="E74" s="962"/>
      <c r="F74" s="962"/>
      <c r="G74" s="962"/>
      <c r="H74" s="962"/>
      <c r="I74" s="962"/>
      <c r="J74" s="962"/>
      <c r="K74" s="962"/>
      <c r="L74" s="962"/>
      <c r="M74" s="962"/>
      <c r="N74" s="962"/>
      <c r="O74" s="962"/>
      <c r="P74" s="963"/>
      <c r="Q74" s="971"/>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9"/>
      <c r="BA74" s="969"/>
      <c r="BB74" s="969"/>
      <c r="BC74" s="969"/>
      <c r="BD74" s="970"/>
      <c r="BE74" s="266"/>
      <c r="BF74" s="266"/>
      <c r="BG74" s="266"/>
      <c r="BH74" s="266"/>
      <c r="BI74" s="266"/>
      <c r="BJ74" s="266"/>
      <c r="BK74" s="266"/>
      <c r="BL74" s="266"/>
      <c r="BM74" s="266"/>
      <c r="BN74" s="266"/>
      <c r="BO74" s="266"/>
      <c r="BP74" s="266"/>
      <c r="BQ74" s="263">
        <v>68</v>
      </c>
      <c r="BR74" s="268"/>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7"/>
    </row>
    <row r="75" spans="1:131" s="248" customFormat="1" ht="26.25" customHeight="1" x14ac:dyDescent="0.2">
      <c r="A75" s="262">
        <v>8</v>
      </c>
      <c r="B75" s="961"/>
      <c r="C75" s="962"/>
      <c r="D75" s="962"/>
      <c r="E75" s="962"/>
      <c r="F75" s="962"/>
      <c r="G75" s="962"/>
      <c r="H75" s="962"/>
      <c r="I75" s="962"/>
      <c r="J75" s="962"/>
      <c r="K75" s="962"/>
      <c r="L75" s="962"/>
      <c r="M75" s="962"/>
      <c r="N75" s="962"/>
      <c r="O75" s="962"/>
      <c r="P75" s="963"/>
      <c r="Q75" s="965"/>
      <c r="R75" s="917"/>
      <c r="S75" s="917"/>
      <c r="T75" s="917"/>
      <c r="U75" s="914"/>
      <c r="V75" s="916"/>
      <c r="W75" s="917"/>
      <c r="X75" s="917"/>
      <c r="Y75" s="917"/>
      <c r="Z75" s="914"/>
      <c r="AA75" s="916"/>
      <c r="AB75" s="917"/>
      <c r="AC75" s="917"/>
      <c r="AD75" s="917"/>
      <c r="AE75" s="914"/>
      <c r="AF75" s="916"/>
      <c r="AG75" s="917"/>
      <c r="AH75" s="917"/>
      <c r="AI75" s="917"/>
      <c r="AJ75" s="914"/>
      <c r="AK75" s="916"/>
      <c r="AL75" s="917"/>
      <c r="AM75" s="917"/>
      <c r="AN75" s="917"/>
      <c r="AO75" s="914"/>
      <c r="AP75" s="916"/>
      <c r="AQ75" s="917"/>
      <c r="AR75" s="917"/>
      <c r="AS75" s="917"/>
      <c r="AT75" s="914"/>
      <c r="AU75" s="916"/>
      <c r="AV75" s="917"/>
      <c r="AW75" s="917"/>
      <c r="AX75" s="917"/>
      <c r="AY75" s="914"/>
      <c r="AZ75" s="969"/>
      <c r="BA75" s="969"/>
      <c r="BB75" s="969"/>
      <c r="BC75" s="969"/>
      <c r="BD75" s="970"/>
      <c r="BE75" s="266"/>
      <c r="BF75" s="266"/>
      <c r="BG75" s="266"/>
      <c r="BH75" s="266"/>
      <c r="BI75" s="266"/>
      <c r="BJ75" s="266"/>
      <c r="BK75" s="266"/>
      <c r="BL75" s="266"/>
      <c r="BM75" s="266"/>
      <c r="BN75" s="266"/>
      <c r="BO75" s="266"/>
      <c r="BP75" s="266"/>
      <c r="BQ75" s="263">
        <v>69</v>
      </c>
      <c r="BR75" s="268"/>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7"/>
    </row>
    <row r="76" spans="1:131" s="248" customFormat="1" ht="26.25" customHeight="1" x14ac:dyDescent="0.2">
      <c r="A76" s="262">
        <v>9</v>
      </c>
      <c r="B76" s="961"/>
      <c r="C76" s="962"/>
      <c r="D76" s="962"/>
      <c r="E76" s="962"/>
      <c r="F76" s="962"/>
      <c r="G76" s="962"/>
      <c r="H76" s="962"/>
      <c r="I76" s="962"/>
      <c r="J76" s="962"/>
      <c r="K76" s="962"/>
      <c r="L76" s="962"/>
      <c r="M76" s="962"/>
      <c r="N76" s="962"/>
      <c r="O76" s="962"/>
      <c r="P76" s="963"/>
      <c r="Q76" s="965"/>
      <c r="R76" s="917"/>
      <c r="S76" s="917"/>
      <c r="T76" s="917"/>
      <c r="U76" s="914"/>
      <c r="V76" s="916"/>
      <c r="W76" s="917"/>
      <c r="X76" s="917"/>
      <c r="Y76" s="917"/>
      <c r="Z76" s="914"/>
      <c r="AA76" s="916"/>
      <c r="AB76" s="917"/>
      <c r="AC76" s="917"/>
      <c r="AD76" s="917"/>
      <c r="AE76" s="914"/>
      <c r="AF76" s="916"/>
      <c r="AG76" s="917"/>
      <c r="AH76" s="917"/>
      <c r="AI76" s="917"/>
      <c r="AJ76" s="914"/>
      <c r="AK76" s="916"/>
      <c r="AL76" s="917"/>
      <c r="AM76" s="917"/>
      <c r="AN76" s="917"/>
      <c r="AO76" s="914"/>
      <c r="AP76" s="916"/>
      <c r="AQ76" s="917"/>
      <c r="AR76" s="917"/>
      <c r="AS76" s="917"/>
      <c r="AT76" s="914"/>
      <c r="AU76" s="916"/>
      <c r="AV76" s="917"/>
      <c r="AW76" s="917"/>
      <c r="AX76" s="917"/>
      <c r="AY76" s="914"/>
      <c r="AZ76" s="969"/>
      <c r="BA76" s="969"/>
      <c r="BB76" s="969"/>
      <c r="BC76" s="969"/>
      <c r="BD76" s="970"/>
      <c r="BE76" s="266"/>
      <c r="BF76" s="266"/>
      <c r="BG76" s="266"/>
      <c r="BH76" s="266"/>
      <c r="BI76" s="266"/>
      <c r="BJ76" s="266"/>
      <c r="BK76" s="266"/>
      <c r="BL76" s="266"/>
      <c r="BM76" s="266"/>
      <c r="BN76" s="266"/>
      <c r="BO76" s="266"/>
      <c r="BP76" s="266"/>
      <c r="BQ76" s="263">
        <v>70</v>
      </c>
      <c r="BR76" s="268"/>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7"/>
    </row>
    <row r="77" spans="1:131" s="248" customFormat="1" ht="26.25" customHeight="1" x14ac:dyDescent="0.2">
      <c r="A77" s="262">
        <v>10</v>
      </c>
      <c r="B77" s="961"/>
      <c r="C77" s="962"/>
      <c r="D77" s="962"/>
      <c r="E77" s="962"/>
      <c r="F77" s="962"/>
      <c r="G77" s="962"/>
      <c r="H77" s="962"/>
      <c r="I77" s="962"/>
      <c r="J77" s="962"/>
      <c r="K77" s="962"/>
      <c r="L77" s="962"/>
      <c r="M77" s="962"/>
      <c r="N77" s="962"/>
      <c r="O77" s="962"/>
      <c r="P77" s="963"/>
      <c r="Q77" s="965"/>
      <c r="R77" s="917"/>
      <c r="S77" s="917"/>
      <c r="T77" s="917"/>
      <c r="U77" s="914"/>
      <c r="V77" s="916"/>
      <c r="W77" s="917"/>
      <c r="X77" s="917"/>
      <c r="Y77" s="917"/>
      <c r="Z77" s="914"/>
      <c r="AA77" s="916"/>
      <c r="AB77" s="917"/>
      <c r="AC77" s="917"/>
      <c r="AD77" s="917"/>
      <c r="AE77" s="914"/>
      <c r="AF77" s="916"/>
      <c r="AG77" s="917"/>
      <c r="AH77" s="917"/>
      <c r="AI77" s="917"/>
      <c r="AJ77" s="914"/>
      <c r="AK77" s="916"/>
      <c r="AL77" s="917"/>
      <c r="AM77" s="917"/>
      <c r="AN77" s="917"/>
      <c r="AO77" s="914"/>
      <c r="AP77" s="916"/>
      <c r="AQ77" s="917"/>
      <c r="AR77" s="917"/>
      <c r="AS77" s="917"/>
      <c r="AT77" s="914"/>
      <c r="AU77" s="916"/>
      <c r="AV77" s="917"/>
      <c r="AW77" s="917"/>
      <c r="AX77" s="917"/>
      <c r="AY77" s="914"/>
      <c r="AZ77" s="969"/>
      <c r="BA77" s="969"/>
      <c r="BB77" s="969"/>
      <c r="BC77" s="969"/>
      <c r="BD77" s="970"/>
      <c r="BE77" s="266"/>
      <c r="BF77" s="266"/>
      <c r="BG77" s="266"/>
      <c r="BH77" s="266"/>
      <c r="BI77" s="266"/>
      <c r="BJ77" s="266"/>
      <c r="BK77" s="266"/>
      <c r="BL77" s="266"/>
      <c r="BM77" s="266"/>
      <c r="BN77" s="266"/>
      <c r="BO77" s="266"/>
      <c r="BP77" s="266"/>
      <c r="BQ77" s="263">
        <v>71</v>
      </c>
      <c r="BR77" s="268"/>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7"/>
    </row>
    <row r="78" spans="1:131" s="248" customFormat="1" ht="26.25" customHeight="1" x14ac:dyDescent="0.2">
      <c r="A78" s="262">
        <v>11</v>
      </c>
      <c r="B78" s="961"/>
      <c r="C78" s="962"/>
      <c r="D78" s="962"/>
      <c r="E78" s="962"/>
      <c r="F78" s="962"/>
      <c r="G78" s="962"/>
      <c r="H78" s="962"/>
      <c r="I78" s="962"/>
      <c r="J78" s="962"/>
      <c r="K78" s="962"/>
      <c r="L78" s="962"/>
      <c r="M78" s="962"/>
      <c r="N78" s="962"/>
      <c r="O78" s="962"/>
      <c r="P78" s="963"/>
      <c r="Q78" s="971"/>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9"/>
      <c r="BA78" s="969"/>
      <c r="BB78" s="969"/>
      <c r="BC78" s="969"/>
      <c r="BD78" s="970"/>
      <c r="BE78" s="266"/>
      <c r="BF78" s="266"/>
      <c r="BG78" s="266"/>
      <c r="BH78" s="266"/>
      <c r="BI78" s="266"/>
      <c r="BJ78" s="269"/>
      <c r="BK78" s="269"/>
      <c r="BL78" s="269"/>
      <c r="BM78" s="269"/>
      <c r="BN78" s="269"/>
      <c r="BO78" s="266"/>
      <c r="BP78" s="266"/>
      <c r="BQ78" s="263">
        <v>72</v>
      </c>
      <c r="BR78" s="268"/>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7"/>
    </row>
    <row r="79" spans="1:131" s="248" customFormat="1" ht="26.25" customHeight="1" x14ac:dyDescent="0.2">
      <c r="A79" s="262">
        <v>12</v>
      </c>
      <c r="B79" s="961"/>
      <c r="C79" s="962"/>
      <c r="D79" s="962"/>
      <c r="E79" s="962"/>
      <c r="F79" s="962"/>
      <c r="G79" s="962"/>
      <c r="H79" s="962"/>
      <c r="I79" s="962"/>
      <c r="J79" s="962"/>
      <c r="K79" s="962"/>
      <c r="L79" s="962"/>
      <c r="M79" s="962"/>
      <c r="N79" s="962"/>
      <c r="O79" s="962"/>
      <c r="P79" s="963"/>
      <c r="Q79" s="971"/>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9"/>
      <c r="BA79" s="969"/>
      <c r="BB79" s="969"/>
      <c r="BC79" s="969"/>
      <c r="BD79" s="970"/>
      <c r="BE79" s="266"/>
      <c r="BF79" s="266"/>
      <c r="BG79" s="266"/>
      <c r="BH79" s="266"/>
      <c r="BI79" s="266"/>
      <c r="BJ79" s="269"/>
      <c r="BK79" s="269"/>
      <c r="BL79" s="269"/>
      <c r="BM79" s="269"/>
      <c r="BN79" s="269"/>
      <c r="BO79" s="266"/>
      <c r="BP79" s="266"/>
      <c r="BQ79" s="263">
        <v>73</v>
      </c>
      <c r="BR79" s="268"/>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7"/>
    </row>
    <row r="80" spans="1:131" s="248" customFormat="1" ht="26.25" customHeight="1" x14ac:dyDescent="0.2">
      <c r="A80" s="262">
        <v>13</v>
      </c>
      <c r="B80" s="961"/>
      <c r="C80" s="962"/>
      <c r="D80" s="962"/>
      <c r="E80" s="962"/>
      <c r="F80" s="962"/>
      <c r="G80" s="962"/>
      <c r="H80" s="962"/>
      <c r="I80" s="962"/>
      <c r="J80" s="962"/>
      <c r="K80" s="962"/>
      <c r="L80" s="962"/>
      <c r="M80" s="962"/>
      <c r="N80" s="962"/>
      <c r="O80" s="962"/>
      <c r="P80" s="963"/>
      <c r="Q80" s="971"/>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9"/>
      <c r="BA80" s="969"/>
      <c r="BB80" s="969"/>
      <c r="BC80" s="969"/>
      <c r="BD80" s="970"/>
      <c r="BE80" s="266"/>
      <c r="BF80" s="266"/>
      <c r="BG80" s="266"/>
      <c r="BH80" s="266"/>
      <c r="BI80" s="266"/>
      <c r="BJ80" s="266"/>
      <c r="BK80" s="266"/>
      <c r="BL80" s="266"/>
      <c r="BM80" s="266"/>
      <c r="BN80" s="266"/>
      <c r="BO80" s="266"/>
      <c r="BP80" s="266"/>
      <c r="BQ80" s="263">
        <v>74</v>
      </c>
      <c r="BR80" s="268"/>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7"/>
    </row>
    <row r="81" spans="1:131" s="248" customFormat="1" ht="26.25" customHeight="1" x14ac:dyDescent="0.2">
      <c r="A81" s="262">
        <v>14</v>
      </c>
      <c r="B81" s="961"/>
      <c r="C81" s="962"/>
      <c r="D81" s="962"/>
      <c r="E81" s="962"/>
      <c r="F81" s="962"/>
      <c r="G81" s="962"/>
      <c r="H81" s="962"/>
      <c r="I81" s="962"/>
      <c r="J81" s="962"/>
      <c r="K81" s="962"/>
      <c r="L81" s="962"/>
      <c r="M81" s="962"/>
      <c r="N81" s="962"/>
      <c r="O81" s="962"/>
      <c r="P81" s="963"/>
      <c r="Q81" s="971"/>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9"/>
      <c r="BA81" s="969"/>
      <c r="BB81" s="969"/>
      <c r="BC81" s="969"/>
      <c r="BD81" s="970"/>
      <c r="BE81" s="266"/>
      <c r="BF81" s="266"/>
      <c r="BG81" s="266"/>
      <c r="BH81" s="266"/>
      <c r="BI81" s="266"/>
      <c r="BJ81" s="266"/>
      <c r="BK81" s="266"/>
      <c r="BL81" s="266"/>
      <c r="BM81" s="266"/>
      <c r="BN81" s="266"/>
      <c r="BO81" s="266"/>
      <c r="BP81" s="266"/>
      <c r="BQ81" s="263">
        <v>75</v>
      </c>
      <c r="BR81" s="268"/>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7"/>
    </row>
    <row r="82" spans="1:131" s="248" customFormat="1" ht="26.25" customHeight="1" x14ac:dyDescent="0.2">
      <c r="A82" s="262">
        <v>15</v>
      </c>
      <c r="B82" s="961"/>
      <c r="C82" s="962"/>
      <c r="D82" s="962"/>
      <c r="E82" s="962"/>
      <c r="F82" s="962"/>
      <c r="G82" s="962"/>
      <c r="H82" s="962"/>
      <c r="I82" s="962"/>
      <c r="J82" s="962"/>
      <c r="K82" s="962"/>
      <c r="L82" s="962"/>
      <c r="M82" s="962"/>
      <c r="N82" s="962"/>
      <c r="O82" s="962"/>
      <c r="P82" s="963"/>
      <c r="Q82" s="971"/>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9"/>
      <c r="BA82" s="969"/>
      <c r="BB82" s="969"/>
      <c r="BC82" s="969"/>
      <c r="BD82" s="970"/>
      <c r="BE82" s="266"/>
      <c r="BF82" s="266"/>
      <c r="BG82" s="266"/>
      <c r="BH82" s="266"/>
      <c r="BI82" s="266"/>
      <c r="BJ82" s="266"/>
      <c r="BK82" s="266"/>
      <c r="BL82" s="266"/>
      <c r="BM82" s="266"/>
      <c r="BN82" s="266"/>
      <c r="BO82" s="266"/>
      <c r="BP82" s="266"/>
      <c r="BQ82" s="263">
        <v>76</v>
      </c>
      <c r="BR82" s="268"/>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7"/>
    </row>
    <row r="83" spans="1:131" s="248" customFormat="1" ht="26.25" customHeight="1" x14ac:dyDescent="0.2">
      <c r="A83" s="262">
        <v>16</v>
      </c>
      <c r="B83" s="961"/>
      <c r="C83" s="962"/>
      <c r="D83" s="962"/>
      <c r="E83" s="962"/>
      <c r="F83" s="962"/>
      <c r="G83" s="962"/>
      <c r="H83" s="962"/>
      <c r="I83" s="962"/>
      <c r="J83" s="962"/>
      <c r="K83" s="962"/>
      <c r="L83" s="962"/>
      <c r="M83" s="962"/>
      <c r="N83" s="962"/>
      <c r="O83" s="962"/>
      <c r="P83" s="963"/>
      <c r="Q83" s="971"/>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9"/>
      <c r="BA83" s="969"/>
      <c r="BB83" s="969"/>
      <c r="BC83" s="969"/>
      <c r="BD83" s="970"/>
      <c r="BE83" s="266"/>
      <c r="BF83" s="266"/>
      <c r="BG83" s="266"/>
      <c r="BH83" s="266"/>
      <c r="BI83" s="266"/>
      <c r="BJ83" s="266"/>
      <c r="BK83" s="266"/>
      <c r="BL83" s="266"/>
      <c r="BM83" s="266"/>
      <c r="BN83" s="266"/>
      <c r="BO83" s="266"/>
      <c r="BP83" s="266"/>
      <c r="BQ83" s="263">
        <v>77</v>
      </c>
      <c r="BR83" s="268"/>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7"/>
    </row>
    <row r="84" spans="1:131" s="248" customFormat="1" ht="26.25" customHeight="1" x14ac:dyDescent="0.2">
      <c r="A84" s="262">
        <v>17</v>
      </c>
      <c r="B84" s="961"/>
      <c r="C84" s="962"/>
      <c r="D84" s="962"/>
      <c r="E84" s="962"/>
      <c r="F84" s="962"/>
      <c r="G84" s="962"/>
      <c r="H84" s="962"/>
      <c r="I84" s="962"/>
      <c r="J84" s="962"/>
      <c r="K84" s="962"/>
      <c r="L84" s="962"/>
      <c r="M84" s="962"/>
      <c r="N84" s="962"/>
      <c r="O84" s="962"/>
      <c r="P84" s="963"/>
      <c r="Q84" s="971"/>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9"/>
      <c r="BA84" s="969"/>
      <c r="BB84" s="969"/>
      <c r="BC84" s="969"/>
      <c r="BD84" s="970"/>
      <c r="BE84" s="266"/>
      <c r="BF84" s="266"/>
      <c r="BG84" s="266"/>
      <c r="BH84" s="266"/>
      <c r="BI84" s="266"/>
      <c r="BJ84" s="266"/>
      <c r="BK84" s="266"/>
      <c r="BL84" s="266"/>
      <c r="BM84" s="266"/>
      <c r="BN84" s="266"/>
      <c r="BO84" s="266"/>
      <c r="BP84" s="266"/>
      <c r="BQ84" s="263">
        <v>78</v>
      </c>
      <c r="BR84" s="268"/>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7"/>
    </row>
    <row r="85" spans="1:131" s="248" customFormat="1" ht="26.25" customHeight="1" x14ac:dyDescent="0.2">
      <c r="A85" s="262">
        <v>18</v>
      </c>
      <c r="B85" s="961"/>
      <c r="C85" s="962"/>
      <c r="D85" s="962"/>
      <c r="E85" s="962"/>
      <c r="F85" s="962"/>
      <c r="G85" s="962"/>
      <c r="H85" s="962"/>
      <c r="I85" s="962"/>
      <c r="J85" s="962"/>
      <c r="K85" s="962"/>
      <c r="L85" s="962"/>
      <c r="M85" s="962"/>
      <c r="N85" s="962"/>
      <c r="O85" s="962"/>
      <c r="P85" s="963"/>
      <c r="Q85" s="971"/>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9"/>
      <c r="BA85" s="969"/>
      <c r="BB85" s="969"/>
      <c r="BC85" s="969"/>
      <c r="BD85" s="970"/>
      <c r="BE85" s="266"/>
      <c r="BF85" s="266"/>
      <c r="BG85" s="266"/>
      <c r="BH85" s="266"/>
      <c r="BI85" s="266"/>
      <c r="BJ85" s="266"/>
      <c r="BK85" s="266"/>
      <c r="BL85" s="266"/>
      <c r="BM85" s="266"/>
      <c r="BN85" s="266"/>
      <c r="BO85" s="266"/>
      <c r="BP85" s="266"/>
      <c r="BQ85" s="263">
        <v>79</v>
      </c>
      <c r="BR85" s="268"/>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7"/>
    </row>
    <row r="86" spans="1:131" s="248" customFormat="1" ht="26.25" customHeight="1" x14ac:dyDescent="0.2">
      <c r="A86" s="262">
        <v>19</v>
      </c>
      <c r="B86" s="961"/>
      <c r="C86" s="962"/>
      <c r="D86" s="962"/>
      <c r="E86" s="962"/>
      <c r="F86" s="962"/>
      <c r="G86" s="962"/>
      <c r="H86" s="962"/>
      <c r="I86" s="962"/>
      <c r="J86" s="962"/>
      <c r="K86" s="962"/>
      <c r="L86" s="962"/>
      <c r="M86" s="962"/>
      <c r="N86" s="962"/>
      <c r="O86" s="962"/>
      <c r="P86" s="963"/>
      <c r="Q86" s="971"/>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9"/>
      <c r="BA86" s="969"/>
      <c r="BB86" s="969"/>
      <c r="BC86" s="969"/>
      <c r="BD86" s="970"/>
      <c r="BE86" s="266"/>
      <c r="BF86" s="266"/>
      <c r="BG86" s="266"/>
      <c r="BH86" s="266"/>
      <c r="BI86" s="266"/>
      <c r="BJ86" s="266"/>
      <c r="BK86" s="266"/>
      <c r="BL86" s="266"/>
      <c r="BM86" s="266"/>
      <c r="BN86" s="266"/>
      <c r="BO86" s="266"/>
      <c r="BP86" s="266"/>
      <c r="BQ86" s="263">
        <v>80</v>
      </c>
      <c r="BR86" s="268"/>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7"/>
    </row>
    <row r="87" spans="1:131" s="248" customFormat="1" ht="26.25" customHeight="1" x14ac:dyDescent="0.2">
      <c r="A87" s="270">
        <v>20</v>
      </c>
      <c r="B87" s="972"/>
      <c r="C87" s="973"/>
      <c r="D87" s="973"/>
      <c r="E87" s="973"/>
      <c r="F87" s="973"/>
      <c r="G87" s="973"/>
      <c r="H87" s="973"/>
      <c r="I87" s="973"/>
      <c r="J87" s="973"/>
      <c r="K87" s="973"/>
      <c r="L87" s="973"/>
      <c r="M87" s="973"/>
      <c r="N87" s="973"/>
      <c r="O87" s="973"/>
      <c r="P87" s="974"/>
      <c r="Q87" s="975"/>
      <c r="R87" s="976"/>
      <c r="S87" s="976"/>
      <c r="T87" s="976"/>
      <c r="U87" s="976"/>
      <c r="V87" s="976"/>
      <c r="W87" s="976"/>
      <c r="X87" s="976"/>
      <c r="Y87" s="976"/>
      <c r="Z87" s="976"/>
      <c r="AA87" s="976"/>
      <c r="AB87" s="976"/>
      <c r="AC87" s="976"/>
      <c r="AD87" s="976"/>
      <c r="AE87" s="976"/>
      <c r="AF87" s="976"/>
      <c r="AG87" s="976"/>
      <c r="AH87" s="976"/>
      <c r="AI87" s="976"/>
      <c r="AJ87" s="976"/>
      <c r="AK87" s="976"/>
      <c r="AL87" s="976"/>
      <c r="AM87" s="976"/>
      <c r="AN87" s="976"/>
      <c r="AO87" s="976"/>
      <c r="AP87" s="976"/>
      <c r="AQ87" s="976"/>
      <c r="AR87" s="976"/>
      <c r="AS87" s="976"/>
      <c r="AT87" s="976"/>
      <c r="AU87" s="976"/>
      <c r="AV87" s="976"/>
      <c r="AW87" s="976"/>
      <c r="AX87" s="976"/>
      <c r="AY87" s="976"/>
      <c r="AZ87" s="977"/>
      <c r="BA87" s="977"/>
      <c r="BB87" s="977"/>
      <c r="BC87" s="977"/>
      <c r="BD87" s="978"/>
      <c r="BE87" s="266"/>
      <c r="BF87" s="266"/>
      <c r="BG87" s="266"/>
      <c r="BH87" s="266"/>
      <c r="BI87" s="266"/>
      <c r="BJ87" s="266"/>
      <c r="BK87" s="266"/>
      <c r="BL87" s="266"/>
      <c r="BM87" s="266"/>
      <c r="BN87" s="266"/>
      <c r="BO87" s="266"/>
      <c r="BP87" s="266"/>
      <c r="BQ87" s="263">
        <v>81</v>
      </c>
      <c r="BR87" s="268"/>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7"/>
    </row>
    <row r="88" spans="1:131" s="248" customFormat="1" ht="26.25" customHeight="1" thickBot="1" x14ac:dyDescent="0.25">
      <c r="A88" s="265" t="s">
        <v>389</v>
      </c>
      <c r="B88" s="874" t="s">
        <v>420</v>
      </c>
      <c r="C88" s="875"/>
      <c r="D88" s="875"/>
      <c r="E88" s="875"/>
      <c r="F88" s="875"/>
      <c r="G88" s="875"/>
      <c r="H88" s="875"/>
      <c r="I88" s="875"/>
      <c r="J88" s="875"/>
      <c r="K88" s="875"/>
      <c r="L88" s="875"/>
      <c r="M88" s="875"/>
      <c r="N88" s="875"/>
      <c r="O88" s="875"/>
      <c r="P88" s="876"/>
      <c r="Q88" s="927"/>
      <c r="R88" s="928"/>
      <c r="S88" s="928"/>
      <c r="T88" s="928"/>
      <c r="U88" s="928"/>
      <c r="V88" s="928"/>
      <c r="W88" s="928"/>
      <c r="X88" s="928"/>
      <c r="Y88" s="928"/>
      <c r="Z88" s="928"/>
      <c r="AA88" s="928"/>
      <c r="AB88" s="928"/>
      <c r="AC88" s="928"/>
      <c r="AD88" s="928"/>
      <c r="AE88" s="928"/>
      <c r="AF88" s="931"/>
      <c r="AG88" s="931"/>
      <c r="AH88" s="931"/>
      <c r="AI88" s="931"/>
      <c r="AJ88" s="931"/>
      <c r="AK88" s="928"/>
      <c r="AL88" s="928"/>
      <c r="AM88" s="928"/>
      <c r="AN88" s="928"/>
      <c r="AO88" s="928"/>
      <c r="AP88" s="931"/>
      <c r="AQ88" s="931"/>
      <c r="AR88" s="931"/>
      <c r="AS88" s="931"/>
      <c r="AT88" s="931"/>
      <c r="AU88" s="931"/>
      <c r="AV88" s="931"/>
      <c r="AW88" s="931"/>
      <c r="AX88" s="931"/>
      <c r="AY88" s="931"/>
      <c r="AZ88" s="936"/>
      <c r="BA88" s="936"/>
      <c r="BB88" s="936"/>
      <c r="BC88" s="936"/>
      <c r="BD88" s="937"/>
      <c r="BE88" s="266"/>
      <c r="BF88" s="266"/>
      <c r="BG88" s="266"/>
      <c r="BH88" s="266"/>
      <c r="BI88" s="266"/>
      <c r="BJ88" s="266"/>
      <c r="BK88" s="266"/>
      <c r="BL88" s="266"/>
      <c r="BM88" s="266"/>
      <c r="BN88" s="266"/>
      <c r="BO88" s="266"/>
      <c r="BP88" s="266"/>
      <c r="BQ88" s="263">
        <v>82</v>
      </c>
      <c r="BR88" s="268"/>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421</v>
      </c>
      <c r="BS102" s="875"/>
      <c r="BT102" s="875"/>
      <c r="BU102" s="875"/>
      <c r="BV102" s="875"/>
      <c r="BW102" s="875"/>
      <c r="BX102" s="875"/>
      <c r="BY102" s="875"/>
      <c r="BZ102" s="875"/>
      <c r="CA102" s="875"/>
      <c r="CB102" s="875"/>
      <c r="CC102" s="875"/>
      <c r="CD102" s="875"/>
      <c r="CE102" s="875"/>
      <c r="CF102" s="875"/>
      <c r="CG102" s="876"/>
      <c r="CH102" s="979"/>
      <c r="CI102" s="980"/>
      <c r="CJ102" s="980"/>
      <c r="CK102" s="980"/>
      <c r="CL102" s="981"/>
      <c r="CM102" s="979"/>
      <c r="CN102" s="980"/>
      <c r="CO102" s="980"/>
      <c r="CP102" s="980"/>
      <c r="CQ102" s="981"/>
      <c r="CR102" s="982"/>
      <c r="CS102" s="939"/>
      <c r="CT102" s="939"/>
      <c r="CU102" s="939"/>
      <c r="CV102" s="983"/>
      <c r="CW102" s="982"/>
      <c r="CX102" s="939"/>
      <c r="CY102" s="939"/>
      <c r="CZ102" s="939"/>
      <c r="DA102" s="983"/>
      <c r="DB102" s="982"/>
      <c r="DC102" s="939"/>
      <c r="DD102" s="939"/>
      <c r="DE102" s="939"/>
      <c r="DF102" s="983"/>
      <c r="DG102" s="982"/>
      <c r="DH102" s="939"/>
      <c r="DI102" s="939"/>
      <c r="DJ102" s="939"/>
      <c r="DK102" s="983"/>
      <c r="DL102" s="982"/>
      <c r="DM102" s="939"/>
      <c r="DN102" s="939"/>
      <c r="DO102" s="939"/>
      <c r="DP102" s="983"/>
      <c r="DQ102" s="982"/>
      <c r="DR102" s="939"/>
      <c r="DS102" s="939"/>
      <c r="DT102" s="939"/>
      <c r="DU102" s="983"/>
      <c r="DV102" s="1006"/>
      <c r="DW102" s="1007"/>
      <c r="DX102" s="1007"/>
      <c r="DY102" s="1007"/>
      <c r="DZ102" s="100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9" t="s">
        <v>422</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10" t="s">
        <v>423</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11" t="s">
        <v>426</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427</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247" customFormat="1" ht="26.25" customHeight="1" x14ac:dyDescent="0.2">
      <c r="A109" s="1004" t="s">
        <v>428</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4" t="s">
        <v>429</v>
      </c>
      <c r="AB109" s="985"/>
      <c r="AC109" s="985"/>
      <c r="AD109" s="985"/>
      <c r="AE109" s="986"/>
      <c r="AF109" s="984" t="s">
        <v>305</v>
      </c>
      <c r="AG109" s="985"/>
      <c r="AH109" s="985"/>
      <c r="AI109" s="985"/>
      <c r="AJ109" s="986"/>
      <c r="AK109" s="984" t="s">
        <v>304</v>
      </c>
      <c r="AL109" s="985"/>
      <c r="AM109" s="985"/>
      <c r="AN109" s="985"/>
      <c r="AO109" s="986"/>
      <c r="AP109" s="984" t="s">
        <v>430</v>
      </c>
      <c r="AQ109" s="985"/>
      <c r="AR109" s="985"/>
      <c r="AS109" s="985"/>
      <c r="AT109" s="987"/>
      <c r="AU109" s="1004" t="s">
        <v>428</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4" t="s">
        <v>429</v>
      </c>
      <c r="BR109" s="985"/>
      <c r="BS109" s="985"/>
      <c r="BT109" s="985"/>
      <c r="BU109" s="986"/>
      <c r="BV109" s="984" t="s">
        <v>305</v>
      </c>
      <c r="BW109" s="985"/>
      <c r="BX109" s="985"/>
      <c r="BY109" s="985"/>
      <c r="BZ109" s="986"/>
      <c r="CA109" s="984" t="s">
        <v>304</v>
      </c>
      <c r="CB109" s="985"/>
      <c r="CC109" s="985"/>
      <c r="CD109" s="985"/>
      <c r="CE109" s="986"/>
      <c r="CF109" s="1005" t="s">
        <v>430</v>
      </c>
      <c r="CG109" s="1005"/>
      <c r="CH109" s="1005"/>
      <c r="CI109" s="1005"/>
      <c r="CJ109" s="1005"/>
      <c r="CK109" s="984" t="s">
        <v>431</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4" t="s">
        <v>429</v>
      </c>
      <c r="DH109" s="985"/>
      <c r="DI109" s="985"/>
      <c r="DJ109" s="985"/>
      <c r="DK109" s="986"/>
      <c r="DL109" s="984" t="s">
        <v>305</v>
      </c>
      <c r="DM109" s="985"/>
      <c r="DN109" s="985"/>
      <c r="DO109" s="985"/>
      <c r="DP109" s="986"/>
      <c r="DQ109" s="984" t="s">
        <v>304</v>
      </c>
      <c r="DR109" s="985"/>
      <c r="DS109" s="985"/>
      <c r="DT109" s="985"/>
      <c r="DU109" s="986"/>
      <c r="DV109" s="984" t="s">
        <v>430</v>
      </c>
      <c r="DW109" s="985"/>
      <c r="DX109" s="985"/>
      <c r="DY109" s="985"/>
      <c r="DZ109" s="987"/>
    </row>
    <row r="110" spans="1:131" s="247" customFormat="1" ht="26.25" customHeight="1" x14ac:dyDescent="0.2">
      <c r="A110" s="988" t="s">
        <v>432</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991">
        <v>264535</v>
      </c>
      <c r="AB110" s="992"/>
      <c r="AC110" s="992"/>
      <c r="AD110" s="992"/>
      <c r="AE110" s="993"/>
      <c r="AF110" s="994">
        <v>292057</v>
      </c>
      <c r="AG110" s="992"/>
      <c r="AH110" s="992"/>
      <c r="AI110" s="992"/>
      <c r="AJ110" s="993"/>
      <c r="AK110" s="994">
        <v>284588</v>
      </c>
      <c r="AL110" s="992"/>
      <c r="AM110" s="992"/>
      <c r="AN110" s="992"/>
      <c r="AO110" s="993"/>
      <c r="AP110" s="995">
        <v>29.8</v>
      </c>
      <c r="AQ110" s="996"/>
      <c r="AR110" s="996"/>
      <c r="AS110" s="996"/>
      <c r="AT110" s="997"/>
      <c r="AU110" s="998" t="s">
        <v>73</v>
      </c>
      <c r="AV110" s="999"/>
      <c r="AW110" s="999"/>
      <c r="AX110" s="999"/>
      <c r="AY110" s="999"/>
      <c r="AZ110" s="1040" t="s">
        <v>433</v>
      </c>
      <c r="BA110" s="989"/>
      <c r="BB110" s="989"/>
      <c r="BC110" s="989"/>
      <c r="BD110" s="989"/>
      <c r="BE110" s="989"/>
      <c r="BF110" s="989"/>
      <c r="BG110" s="989"/>
      <c r="BH110" s="989"/>
      <c r="BI110" s="989"/>
      <c r="BJ110" s="989"/>
      <c r="BK110" s="989"/>
      <c r="BL110" s="989"/>
      <c r="BM110" s="989"/>
      <c r="BN110" s="989"/>
      <c r="BO110" s="989"/>
      <c r="BP110" s="990"/>
      <c r="BQ110" s="1026">
        <v>2422572</v>
      </c>
      <c r="BR110" s="1027"/>
      <c r="BS110" s="1027"/>
      <c r="BT110" s="1027"/>
      <c r="BU110" s="1027"/>
      <c r="BV110" s="1027">
        <v>2794616</v>
      </c>
      <c r="BW110" s="1027"/>
      <c r="BX110" s="1027"/>
      <c r="BY110" s="1027"/>
      <c r="BZ110" s="1027"/>
      <c r="CA110" s="1027">
        <v>3779497</v>
      </c>
      <c r="CB110" s="1027"/>
      <c r="CC110" s="1027"/>
      <c r="CD110" s="1027"/>
      <c r="CE110" s="1027"/>
      <c r="CF110" s="1041">
        <v>396</v>
      </c>
      <c r="CG110" s="1042"/>
      <c r="CH110" s="1042"/>
      <c r="CI110" s="1042"/>
      <c r="CJ110" s="1042"/>
      <c r="CK110" s="1043" t="s">
        <v>434</v>
      </c>
      <c r="CL110" s="1044"/>
      <c r="CM110" s="1023" t="s">
        <v>435</v>
      </c>
      <c r="CN110" s="1024"/>
      <c r="CO110" s="1024"/>
      <c r="CP110" s="1024"/>
      <c r="CQ110" s="1024"/>
      <c r="CR110" s="1024"/>
      <c r="CS110" s="1024"/>
      <c r="CT110" s="1024"/>
      <c r="CU110" s="1024"/>
      <c r="CV110" s="1024"/>
      <c r="CW110" s="1024"/>
      <c r="CX110" s="1024"/>
      <c r="CY110" s="1024"/>
      <c r="CZ110" s="1024"/>
      <c r="DA110" s="1024"/>
      <c r="DB110" s="1024"/>
      <c r="DC110" s="1024"/>
      <c r="DD110" s="1024"/>
      <c r="DE110" s="1024"/>
      <c r="DF110" s="1025"/>
      <c r="DG110" s="1026" t="s">
        <v>436</v>
      </c>
      <c r="DH110" s="1027"/>
      <c r="DI110" s="1027"/>
      <c r="DJ110" s="1027"/>
      <c r="DK110" s="1027"/>
      <c r="DL110" s="1027" t="s">
        <v>436</v>
      </c>
      <c r="DM110" s="1027"/>
      <c r="DN110" s="1027"/>
      <c r="DO110" s="1027"/>
      <c r="DP110" s="1027"/>
      <c r="DQ110" s="1027" t="s">
        <v>437</v>
      </c>
      <c r="DR110" s="1027"/>
      <c r="DS110" s="1027"/>
      <c r="DT110" s="1027"/>
      <c r="DU110" s="1027"/>
      <c r="DV110" s="1028" t="s">
        <v>438</v>
      </c>
      <c r="DW110" s="1028"/>
      <c r="DX110" s="1028"/>
      <c r="DY110" s="1028"/>
      <c r="DZ110" s="1029"/>
    </row>
    <row r="111" spans="1:131" s="247" customFormat="1" ht="26.25" customHeight="1" x14ac:dyDescent="0.2">
      <c r="A111" s="1030" t="s">
        <v>439</v>
      </c>
      <c r="B111" s="1031"/>
      <c r="C111" s="1031"/>
      <c r="D111" s="1031"/>
      <c r="E111" s="1031"/>
      <c r="F111" s="1031"/>
      <c r="G111" s="1031"/>
      <c r="H111" s="1031"/>
      <c r="I111" s="1031"/>
      <c r="J111" s="1031"/>
      <c r="K111" s="1031"/>
      <c r="L111" s="1031"/>
      <c r="M111" s="1031"/>
      <c r="N111" s="1031"/>
      <c r="O111" s="1031"/>
      <c r="P111" s="1031"/>
      <c r="Q111" s="1031"/>
      <c r="R111" s="1031"/>
      <c r="S111" s="1031"/>
      <c r="T111" s="1031"/>
      <c r="U111" s="1031"/>
      <c r="V111" s="1031"/>
      <c r="W111" s="1031"/>
      <c r="X111" s="1031"/>
      <c r="Y111" s="1031"/>
      <c r="Z111" s="1032"/>
      <c r="AA111" s="1033" t="s">
        <v>437</v>
      </c>
      <c r="AB111" s="1034"/>
      <c r="AC111" s="1034"/>
      <c r="AD111" s="1034"/>
      <c r="AE111" s="1035"/>
      <c r="AF111" s="1036" t="s">
        <v>413</v>
      </c>
      <c r="AG111" s="1034"/>
      <c r="AH111" s="1034"/>
      <c r="AI111" s="1034"/>
      <c r="AJ111" s="1035"/>
      <c r="AK111" s="1036" t="s">
        <v>437</v>
      </c>
      <c r="AL111" s="1034"/>
      <c r="AM111" s="1034"/>
      <c r="AN111" s="1034"/>
      <c r="AO111" s="1035"/>
      <c r="AP111" s="1037" t="s">
        <v>413</v>
      </c>
      <c r="AQ111" s="1038"/>
      <c r="AR111" s="1038"/>
      <c r="AS111" s="1038"/>
      <c r="AT111" s="1039"/>
      <c r="AU111" s="1000"/>
      <c r="AV111" s="1001"/>
      <c r="AW111" s="1001"/>
      <c r="AX111" s="1001"/>
      <c r="AY111" s="1001"/>
      <c r="AZ111" s="1049" t="s">
        <v>440</v>
      </c>
      <c r="BA111" s="1050"/>
      <c r="BB111" s="1050"/>
      <c r="BC111" s="1050"/>
      <c r="BD111" s="1050"/>
      <c r="BE111" s="1050"/>
      <c r="BF111" s="1050"/>
      <c r="BG111" s="1050"/>
      <c r="BH111" s="1050"/>
      <c r="BI111" s="1050"/>
      <c r="BJ111" s="1050"/>
      <c r="BK111" s="1050"/>
      <c r="BL111" s="1050"/>
      <c r="BM111" s="1050"/>
      <c r="BN111" s="1050"/>
      <c r="BO111" s="1050"/>
      <c r="BP111" s="1051"/>
      <c r="BQ111" s="1019" t="s">
        <v>441</v>
      </c>
      <c r="BR111" s="1020"/>
      <c r="BS111" s="1020"/>
      <c r="BT111" s="1020"/>
      <c r="BU111" s="1020"/>
      <c r="BV111" s="1020" t="s">
        <v>413</v>
      </c>
      <c r="BW111" s="1020"/>
      <c r="BX111" s="1020"/>
      <c r="BY111" s="1020"/>
      <c r="BZ111" s="1020"/>
      <c r="CA111" s="1020" t="s">
        <v>442</v>
      </c>
      <c r="CB111" s="1020"/>
      <c r="CC111" s="1020"/>
      <c r="CD111" s="1020"/>
      <c r="CE111" s="1020"/>
      <c r="CF111" s="1014" t="s">
        <v>443</v>
      </c>
      <c r="CG111" s="1015"/>
      <c r="CH111" s="1015"/>
      <c r="CI111" s="1015"/>
      <c r="CJ111" s="1015"/>
      <c r="CK111" s="1045"/>
      <c r="CL111" s="1046"/>
      <c r="CM111" s="1016" t="s">
        <v>444</v>
      </c>
      <c r="CN111" s="1017"/>
      <c r="CO111" s="1017"/>
      <c r="CP111" s="1017"/>
      <c r="CQ111" s="1017"/>
      <c r="CR111" s="1017"/>
      <c r="CS111" s="1017"/>
      <c r="CT111" s="1017"/>
      <c r="CU111" s="1017"/>
      <c r="CV111" s="1017"/>
      <c r="CW111" s="1017"/>
      <c r="CX111" s="1017"/>
      <c r="CY111" s="1017"/>
      <c r="CZ111" s="1017"/>
      <c r="DA111" s="1017"/>
      <c r="DB111" s="1017"/>
      <c r="DC111" s="1017"/>
      <c r="DD111" s="1017"/>
      <c r="DE111" s="1017"/>
      <c r="DF111" s="1018"/>
      <c r="DG111" s="1019" t="s">
        <v>436</v>
      </c>
      <c r="DH111" s="1020"/>
      <c r="DI111" s="1020"/>
      <c r="DJ111" s="1020"/>
      <c r="DK111" s="1020"/>
      <c r="DL111" s="1020" t="s">
        <v>413</v>
      </c>
      <c r="DM111" s="1020"/>
      <c r="DN111" s="1020"/>
      <c r="DO111" s="1020"/>
      <c r="DP111" s="1020"/>
      <c r="DQ111" s="1020" t="s">
        <v>442</v>
      </c>
      <c r="DR111" s="1020"/>
      <c r="DS111" s="1020"/>
      <c r="DT111" s="1020"/>
      <c r="DU111" s="1020"/>
      <c r="DV111" s="1021" t="s">
        <v>437</v>
      </c>
      <c r="DW111" s="1021"/>
      <c r="DX111" s="1021"/>
      <c r="DY111" s="1021"/>
      <c r="DZ111" s="1022"/>
    </row>
    <row r="112" spans="1:131" s="247" customFormat="1" ht="26.25" customHeight="1" x14ac:dyDescent="0.2">
      <c r="A112" s="1052" t="s">
        <v>445</v>
      </c>
      <c r="B112" s="1053"/>
      <c r="C112" s="1050" t="s">
        <v>446</v>
      </c>
      <c r="D112" s="1050"/>
      <c r="E112" s="1050"/>
      <c r="F112" s="1050"/>
      <c r="G112" s="1050"/>
      <c r="H112" s="1050"/>
      <c r="I112" s="1050"/>
      <c r="J112" s="1050"/>
      <c r="K112" s="1050"/>
      <c r="L112" s="1050"/>
      <c r="M112" s="1050"/>
      <c r="N112" s="1050"/>
      <c r="O112" s="1050"/>
      <c r="P112" s="1050"/>
      <c r="Q112" s="1050"/>
      <c r="R112" s="1050"/>
      <c r="S112" s="1050"/>
      <c r="T112" s="1050"/>
      <c r="U112" s="1050"/>
      <c r="V112" s="1050"/>
      <c r="W112" s="1050"/>
      <c r="X112" s="1050"/>
      <c r="Y112" s="1050"/>
      <c r="Z112" s="1051"/>
      <c r="AA112" s="1058" t="s">
        <v>436</v>
      </c>
      <c r="AB112" s="1059"/>
      <c r="AC112" s="1059"/>
      <c r="AD112" s="1059"/>
      <c r="AE112" s="1060"/>
      <c r="AF112" s="1061" t="s">
        <v>438</v>
      </c>
      <c r="AG112" s="1059"/>
      <c r="AH112" s="1059"/>
      <c r="AI112" s="1059"/>
      <c r="AJ112" s="1060"/>
      <c r="AK112" s="1061" t="s">
        <v>447</v>
      </c>
      <c r="AL112" s="1059"/>
      <c r="AM112" s="1059"/>
      <c r="AN112" s="1059"/>
      <c r="AO112" s="1060"/>
      <c r="AP112" s="1062" t="s">
        <v>436</v>
      </c>
      <c r="AQ112" s="1063"/>
      <c r="AR112" s="1063"/>
      <c r="AS112" s="1063"/>
      <c r="AT112" s="1064"/>
      <c r="AU112" s="1000"/>
      <c r="AV112" s="1001"/>
      <c r="AW112" s="1001"/>
      <c r="AX112" s="1001"/>
      <c r="AY112" s="1001"/>
      <c r="AZ112" s="1049" t="s">
        <v>448</v>
      </c>
      <c r="BA112" s="1050"/>
      <c r="BB112" s="1050"/>
      <c r="BC112" s="1050"/>
      <c r="BD112" s="1050"/>
      <c r="BE112" s="1050"/>
      <c r="BF112" s="1050"/>
      <c r="BG112" s="1050"/>
      <c r="BH112" s="1050"/>
      <c r="BI112" s="1050"/>
      <c r="BJ112" s="1050"/>
      <c r="BK112" s="1050"/>
      <c r="BL112" s="1050"/>
      <c r="BM112" s="1050"/>
      <c r="BN112" s="1050"/>
      <c r="BO112" s="1050"/>
      <c r="BP112" s="1051"/>
      <c r="BQ112" s="1019">
        <v>442287</v>
      </c>
      <c r="BR112" s="1020"/>
      <c r="BS112" s="1020"/>
      <c r="BT112" s="1020"/>
      <c r="BU112" s="1020"/>
      <c r="BV112" s="1020">
        <v>443043</v>
      </c>
      <c r="BW112" s="1020"/>
      <c r="BX112" s="1020"/>
      <c r="BY112" s="1020"/>
      <c r="BZ112" s="1020"/>
      <c r="CA112" s="1020">
        <v>423781</v>
      </c>
      <c r="CB112" s="1020"/>
      <c r="CC112" s="1020"/>
      <c r="CD112" s="1020"/>
      <c r="CE112" s="1020"/>
      <c r="CF112" s="1014">
        <v>44.4</v>
      </c>
      <c r="CG112" s="1015"/>
      <c r="CH112" s="1015"/>
      <c r="CI112" s="1015"/>
      <c r="CJ112" s="1015"/>
      <c r="CK112" s="1045"/>
      <c r="CL112" s="1046"/>
      <c r="CM112" s="1016" t="s">
        <v>449</v>
      </c>
      <c r="CN112" s="1017"/>
      <c r="CO112" s="1017"/>
      <c r="CP112" s="1017"/>
      <c r="CQ112" s="1017"/>
      <c r="CR112" s="1017"/>
      <c r="CS112" s="1017"/>
      <c r="CT112" s="1017"/>
      <c r="CU112" s="1017"/>
      <c r="CV112" s="1017"/>
      <c r="CW112" s="1017"/>
      <c r="CX112" s="1017"/>
      <c r="CY112" s="1017"/>
      <c r="CZ112" s="1017"/>
      <c r="DA112" s="1017"/>
      <c r="DB112" s="1017"/>
      <c r="DC112" s="1017"/>
      <c r="DD112" s="1017"/>
      <c r="DE112" s="1017"/>
      <c r="DF112" s="1018"/>
      <c r="DG112" s="1019" t="s">
        <v>436</v>
      </c>
      <c r="DH112" s="1020"/>
      <c r="DI112" s="1020"/>
      <c r="DJ112" s="1020"/>
      <c r="DK112" s="1020"/>
      <c r="DL112" s="1020" t="s">
        <v>413</v>
      </c>
      <c r="DM112" s="1020"/>
      <c r="DN112" s="1020"/>
      <c r="DO112" s="1020"/>
      <c r="DP112" s="1020"/>
      <c r="DQ112" s="1020" t="s">
        <v>450</v>
      </c>
      <c r="DR112" s="1020"/>
      <c r="DS112" s="1020"/>
      <c r="DT112" s="1020"/>
      <c r="DU112" s="1020"/>
      <c r="DV112" s="1021" t="s">
        <v>437</v>
      </c>
      <c r="DW112" s="1021"/>
      <c r="DX112" s="1021"/>
      <c r="DY112" s="1021"/>
      <c r="DZ112" s="1022"/>
    </row>
    <row r="113" spans="1:130" s="247" customFormat="1" ht="26.25" customHeight="1" x14ac:dyDescent="0.2">
      <c r="A113" s="1054"/>
      <c r="B113" s="1055"/>
      <c r="C113" s="1050" t="s">
        <v>451</v>
      </c>
      <c r="D113" s="1050"/>
      <c r="E113" s="1050"/>
      <c r="F113" s="1050"/>
      <c r="G113" s="1050"/>
      <c r="H113" s="1050"/>
      <c r="I113" s="1050"/>
      <c r="J113" s="1050"/>
      <c r="K113" s="1050"/>
      <c r="L113" s="1050"/>
      <c r="M113" s="1050"/>
      <c r="N113" s="1050"/>
      <c r="O113" s="1050"/>
      <c r="P113" s="1050"/>
      <c r="Q113" s="1050"/>
      <c r="R113" s="1050"/>
      <c r="S113" s="1050"/>
      <c r="T113" s="1050"/>
      <c r="U113" s="1050"/>
      <c r="V113" s="1050"/>
      <c r="W113" s="1050"/>
      <c r="X113" s="1050"/>
      <c r="Y113" s="1050"/>
      <c r="Z113" s="1051"/>
      <c r="AA113" s="1033">
        <v>57129</v>
      </c>
      <c r="AB113" s="1034"/>
      <c r="AC113" s="1034"/>
      <c r="AD113" s="1034"/>
      <c r="AE113" s="1035"/>
      <c r="AF113" s="1036">
        <v>72231</v>
      </c>
      <c r="AG113" s="1034"/>
      <c r="AH113" s="1034"/>
      <c r="AI113" s="1034"/>
      <c r="AJ113" s="1035"/>
      <c r="AK113" s="1036">
        <v>64124</v>
      </c>
      <c r="AL113" s="1034"/>
      <c r="AM113" s="1034"/>
      <c r="AN113" s="1034"/>
      <c r="AO113" s="1035"/>
      <c r="AP113" s="1037">
        <v>6.7</v>
      </c>
      <c r="AQ113" s="1038"/>
      <c r="AR113" s="1038"/>
      <c r="AS113" s="1038"/>
      <c r="AT113" s="1039"/>
      <c r="AU113" s="1000"/>
      <c r="AV113" s="1001"/>
      <c r="AW113" s="1001"/>
      <c r="AX113" s="1001"/>
      <c r="AY113" s="1001"/>
      <c r="AZ113" s="1049" t="s">
        <v>452</v>
      </c>
      <c r="BA113" s="1050"/>
      <c r="BB113" s="1050"/>
      <c r="BC113" s="1050"/>
      <c r="BD113" s="1050"/>
      <c r="BE113" s="1050"/>
      <c r="BF113" s="1050"/>
      <c r="BG113" s="1050"/>
      <c r="BH113" s="1050"/>
      <c r="BI113" s="1050"/>
      <c r="BJ113" s="1050"/>
      <c r="BK113" s="1050"/>
      <c r="BL113" s="1050"/>
      <c r="BM113" s="1050"/>
      <c r="BN113" s="1050"/>
      <c r="BO113" s="1050"/>
      <c r="BP113" s="1051"/>
      <c r="BQ113" s="1019" t="s">
        <v>450</v>
      </c>
      <c r="BR113" s="1020"/>
      <c r="BS113" s="1020"/>
      <c r="BT113" s="1020"/>
      <c r="BU113" s="1020"/>
      <c r="BV113" s="1020" t="s">
        <v>438</v>
      </c>
      <c r="BW113" s="1020"/>
      <c r="BX113" s="1020"/>
      <c r="BY113" s="1020"/>
      <c r="BZ113" s="1020"/>
      <c r="CA113" s="1020" t="s">
        <v>453</v>
      </c>
      <c r="CB113" s="1020"/>
      <c r="CC113" s="1020"/>
      <c r="CD113" s="1020"/>
      <c r="CE113" s="1020"/>
      <c r="CF113" s="1014" t="s">
        <v>413</v>
      </c>
      <c r="CG113" s="1015"/>
      <c r="CH113" s="1015"/>
      <c r="CI113" s="1015"/>
      <c r="CJ113" s="1015"/>
      <c r="CK113" s="1045"/>
      <c r="CL113" s="1046"/>
      <c r="CM113" s="1016" t="s">
        <v>454</v>
      </c>
      <c r="CN113" s="1017"/>
      <c r="CO113" s="1017"/>
      <c r="CP113" s="1017"/>
      <c r="CQ113" s="1017"/>
      <c r="CR113" s="1017"/>
      <c r="CS113" s="1017"/>
      <c r="CT113" s="1017"/>
      <c r="CU113" s="1017"/>
      <c r="CV113" s="1017"/>
      <c r="CW113" s="1017"/>
      <c r="CX113" s="1017"/>
      <c r="CY113" s="1017"/>
      <c r="CZ113" s="1017"/>
      <c r="DA113" s="1017"/>
      <c r="DB113" s="1017"/>
      <c r="DC113" s="1017"/>
      <c r="DD113" s="1017"/>
      <c r="DE113" s="1017"/>
      <c r="DF113" s="1018"/>
      <c r="DG113" s="1058" t="s">
        <v>442</v>
      </c>
      <c r="DH113" s="1059"/>
      <c r="DI113" s="1059"/>
      <c r="DJ113" s="1059"/>
      <c r="DK113" s="1060"/>
      <c r="DL113" s="1061" t="s">
        <v>437</v>
      </c>
      <c r="DM113" s="1059"/>
      <c r="DN113" s="1059"/>
      <c r="DO113" s="1059"/>
      <c r="DP113" s="1060"/>
      <c r="DQ113" s="1061" t="s">
        <v>447</v>
      </c>
      <c r="DR113" s="1059"/>
      <c r="DS113" s="1059"/>
      <c r="DT113" s="1059"/>
      <c r="DU113" s="1060"/>
      <c r="DV113" s="1062" t="s">
        <v>437</v>
      </c>
      <c r="DW113" s="1063"/>
      <c r="DX113" s="1063"/>
      <c r="DY113" s="1063"/>
      <c r="DZ113" s="1064"/>
    </row>
    <row r="114" spans="1:130" s="247" customFormat="1" ht="26.25" customHeight="1" x14ac:dyDescent="0.2">
      <c r="A114" s="1054"/>
      <c r="B114" s="1055"/>
      <c r="C114" s="1050" t="s">
        <v>455</v>
      </c>
      <c r="D114" s="1050"/>
      <c r="E114" s="1050"/>
      <c r="F114" s="1050"/>
      <c r="G114" s="1050"/>
      <c r="H114" s="1050"/>
      <c r="I114" s="1050"/>
      <c r="J114" s="1050"/>
      <c r="K114" s="1050"/>
      <c r="L114" s="1050"/>
      <c r="M114" s="1050"/>
      <c r="N114" s="1050"/>
      <c r="O114" s="1050"/>
      <c r="P114" s="1050"/>
      <c r="Q114" s="1050"/>
      <c r="R114" s="1050"/>
      <c r="S114" s="1050"/>
      <c r="T114" s="1050"/>
      <c r="U114" s="1050"/>
      <c r="V114" s="1050"/>
      <c r="W114" s="1050"/>
      <c r="X114" s="1050"/>
      <c r="Y114" s="1050"/>
      <c r="Z114" s="1051"/>
      <c r="AA114" s="1058">
        <v>1</v>
      </c>
      <c r="AB114" s="1059"/>
      <c r="AC114" s="1059"/>
      <c r="AD114" s="1059"/>
      <c r="AE114" s="1060"/>
      <c r="AF114" s="1061" t="s">
        <v>413</v>
      </c>
      <c r="AG114" s="1059"/>
      <c r="AH114" s="1059"/>
      <c r="AI114" s="1059"/>
      <c r="AJ114" s="1060"/>
      <c r="AK114" s="1061" t="s">
        <v>438</v>
      </c>
      <c r="AL114" s="1059"/>
      <c r="AM114" s="1059"/>
      <c r="AN114" s="1059"/>
      <c r="AO114" s="1060"/>
      <c r="AP114" s="1062" t="s">
        <v>413</v>
      </c>
      <c r="AQ114" s="1063"/>
      <c r="AR114" s="1063"/>
      <c r="AS114" s="1063"/>
      <c r="AT114" s="1064"/>
      <c r="AU114" s="1000"/>
      <c r="AV114" s="1001"/>
      <c r="AW114" s="1001"/>
      <c r="AX114" s="1001"/>
      <c r="AY114" s="1001"/>
      <c r="AZ114" s="1049" t="s">
        <v>456</v>
      </c>
      <c r="BA114" s="1050"/>
      <c r="BB114" s="1050"/>
      <c r="BC114" s="1050"/>
      <c r="BD114" s="1050"/>
      <c r="BE114" s="1050"/>
      <c r="BF114" s="1050"/>
      <c r="BG114" s="1050"/>
      <c r="BH114" s="1050"/>
      <c r="BI114" s="1050"/>
      <c r="BJ114" s="1050"/>
      <c r="BK114" s="1050"/>
      <c r="BL114" s="1050"/>
      <c r="BM114" s="1050"/>
      <c r="BN114" s="1050"/>
      <c r="BO114" s="1050"/>
      <c r="BP114" s="1051"/>
      <c r="BQ114" s="1019">
        <v>173036</v>
      </c>
      <c r="BR114" s="1020"/>
      <c r="BS114" s="1020"/>
      <c r="BT114" s="1020"/>
      <c r="BU114" s="1020"/>
      <c r="BV114" s="1020">
        <v>161913</v>
      </c>
      <c r="BW114" s="1020"/>
      <c r="BX114" s="1020"/>
      <c r="BY114" s="1020"/>
      <c r="BZ114" s="1020"/>
      <c r="CA114" s="1020">
        <v>182547</v>
      </c>
      <c r="CB114" s="1020"/>
      <c r="CC114" s="1020"/>
      <c r="CD114" s="1020"/>
      <c r="CE114" s="1020"/>
      <c r="CF114" s="1014">
        <v>19.100000000000001</v>
      </c>
      <c r="CG114" s="1015"/>
      <c r="CH114" s="1015"/>
      <c r="CI114" s="1015"/>
      <c r="CJ114" s="1015"/>
      <c r="CK114" s="1045"/>
      <c r="CL114" s="1046"/>
      <c r="CM114" s="1016" t="s">
        <v>457</v>
      </c>
      <c r="CN114" s="1017"/>
      <c r="CO114" s="1017"/>
      <c r="CP114" s="1017"/>
      <c r="CQ114" s="1017"/>
      <c r="CR114" s="1017"/>
      <c r="CS114" s="1017"/>
      <c r="CT114" s="1017"/>
      <c r="CU114" s="1017"/>
      <c r="CV114" s="1017"/>
      <c r="CW114" s="1017"/>
      <c r="CX114" s="1017"/>
      <c r="CY114" s="1017"/>
      <c r="CZ114" s="1017"/>
      <c r="DA114" s="1017"/>
      <c r="DB114" s="1017"/>
      <c r="DC114" s="1017"/>
      <c r="DD114" s="1017"/>
      <c r="DE114" s="1017"/>
      <c r="DF114" s="1018"/>
      <c r="DG114" s="1058" t="s">
        <v>450</v>
      </c>
      <c r="DH114" s="1059"/>
      <c r="DI114" s="1059"/>
      <c r="DJ114" s="1059"/>
      <c r="DK114" s="1060"/>
      <c r="DL114" s="1061" t="s">
        <v>438</v>
      </c>
      <c r="DM114" s="1059"/>
      <c r="DN114" s="1059"/>
      <c r="DO114" s="1059"/>
      <c r="DP114" s="1060"/>
      <c r="DQ114" s="1061" t="s">
        <v>443</v>
      </c>
      <c r="DR114" s="1059"/>
      <c r="DS114" s="1059"/>
      <c r="DT114" s="1059"/>
      <c r="DU114" s="1060"/>
      <c r="DV114" s="1062" t="s">
        <v>438</v>
      </c>
      <c r="DW114" s="1063"/>
      <c r="DX114" s="1063"/>
      <c r="DY114" s="1063"/>
      <c r="DZ114" s="1064"/>
    </row>
    <row r="115" spans="1:130" s="247" customFormat="1" ht="26.25" customHeight="1" x14ac:dyDescent="0.2">
      <c r="A115" s="1054"/>
      <c r="B115" s="1055"/>
      <c r="C115" s="1050" t="s">
        <v>458</v>
      </c>
      <c r="D115" s="1050"/>
      <c r="E115" s="1050"/>
      <c r="F115" s="1050"/>
      <c r="G115" s="1050"/>
      <c r="H115" s="1050"/>
      <c r="I115" s="1050"/>
      <c r="J115" s="1050"/>
      <c r="K115" s="1050"/>
      <c r="L115" s="1050"/>
      <c r="M115" s="1050"/>
      <c r="N115" s="1050"/>
      <c r="O115" s="1050"/>
      <c r="P115" s="1050"/>
      <c r="Q115" s="1050"/>
      <c r="R115" s="1050"/>
      <c r="S115" s="1050"/>
      <c r="T115" s="1050"/>
      <c r="U115" s="1050"/>
      <c r="V115" s="1050"/>
      <c r="W115" s="1050"/>
      <c r="X115" s="1050"/>
      <c r="Y115" s="1050"/>
      <c r="Z115" s="1051"/>
      <c r="AA115" s="1033" t="s">
        <v>413</v>
      </c>
      <c r="AB115" s="1034"/>
      <c r="AC115" s="1034"/>
      <c r="AD115" s="1034"/>
      <c r="AE115" s="1035"/>
      <c r="AF115" s="1036" t="s">
        <v>413</v>
      </c>
      <c r="AG115" s="1034"/>
      <c r="AH115" s="1034"/>
      <c r="AI115" s="1034"/>
      <c r="AJ115" s="1035"/>
      <c r="AK115" s="1036" t="s">
        <v>436</v>
      </c>
      <c r="AL115" s="1034"/>
      <c r="AM115" s="1034"/>
      <c r="AN115" s="1034"/>
      <c r="AO115" s="1035"/>
      <c r="AP115" s="1037" t="s">
        <v>437</v>
      </c>
      <c r="AQ115" s="1038"/>
      <c r="AR115" s="1038"/>
      <c r="AS115" s="1038"/>
      <c r="AT115" s="1039"/>
      <c r="AU115" s="1000"/>
      <c r="AV115" s="1001"/>
      <c r="AW115" s="1001"/>
      <c r="AX115" s="1001"/>
      <c r="AY115" s="1001"/>
      <c r="AZ115" s="1049" t="s">
        <v>459</v>
      </c>
      <c r="BA115" s="1050"/>
      <c r="BB115" s="1050"/>
      <c r="BC115" s="1050"/>
      <c r="BD115" s="1050"/>
      <c r="BE115" s="1050"/>
      <c r="BF115" s="1050"/>
      <c r="BG115" s="1050"/>
      <c r="BH115" s="1050"/>
      <c r="BI115" s="1050"/>
      <c r="BJ115" s="1050"/>
      <c r="BK115" s="1050"/>
      <c r="BL115" s="1050"/>
      <c r="BM115" s="1050"/>
      <c r="BN115" s="1050"/>
      <c r="BO115" s="1050"/>
      <c r="BP115" s="1051"/>
      <c r="BQ115" s="1019" t="s">
        <v>436</v>
      </c>
      <c r="BR115" s="1020"/>
      <c r="BS115" s="1020"/>
      <c r="BT115" s="1020"/>
      <c r="BU115" s="1020"/>
      <c r="BV115" s="1020" t="s">
        <v>438</v>
      </c>
      <c r="BW115" s="1020"/>
      <c r="BX115" s="1020"/>
      <c r="BY115" s="1020"/>
      <c r="BZ115" s="1020"/>
      <c r="CA115" s="1020" t="s">
        <v>442</v>
      </c>
      <c r="CB115" s="1020"/>
      <c r="CC115" s="1020"/>
      <c r="CD115" s="1020"/>
      <c r="CE115" s="1020"/>
      <c r="CF115" s="1014" t="s">
        <v>437</v>
      </c>
      <c r="CG115" s="1015"/>
      <c r="CH115" s="1015"/>
      <c r="CI115" s="1015"/>
      <c r="CJ115" s="1015"/>
      <c r="CK115" s="1045"/>
      <c r="CL115" s="1046"/>
      <c r="CM115" s="1049" t="s">
        <v>460</v>
      </c>
      <c r="CN115" s="1070"/>
      <c r="CO115" s="1070"/>
      <c r="CP115" s="1070"/>
      <c r="CQ115" s="1070"/>
      <c r="CR115" s="1070"/>
      <c r="CS115" s="1070"/>
      <c r="CT115" s="1070"/>
      <c r="CU115" s="1070"/>
      <c r="CV115" s="1070"/>
      <c r="CW115" s="1070"/>
      <c r="CX115" s="1070"/>
      <c r="CY115" s="1070"/>
      <c r="CZ115" s="1070"/>
      <c r="DA115" s="1070"/>
      <c r="DB115" s="1070"/>
      <c r="DC115" s="1070"/>
      <c r="DD115" s="1070"/>
      <c r="DE115" s="1070"/>
      <c r="DF115" s="1051"/>
      <c r="DG115" s="1058" t="s">
        <v>453</v>
      </c>
      <c r="DH115" s="1059"/>
      <c r="DI115" s="1059"/>
      <c r="DJ115" s="1059"/>
      <c r="DK115" s="1060"/>
      <c r="DL115" s="1061" t="s">
        <v>447</v>
      </c>
      <c r="DM115" s="1059"/>
      <c r="DN115" s="1059"/>
      <c r="DO115" s="1059"/>
      <c r="DP115" s="1060"/>
      <c r="DQ115" s="1061" t="s">
        <v>437</v>
      </c>
      <c r="DR115" s="1059"/>
      <c r="DS115" s="1059"/>
      <c r="DT115" s="1059"/>
      <c r="DU115" s="1060"/>
      <c r="DV115" s="1062" t="s">
        <v>437</v>
      </c>
      <c r="DW115" s="1063"/>
      <c r="DX115" s="1063"/>
      <c r="DY115" s="1063"/>
      <c r="DZ115" s="1064"/>
    </row>
    <row r="116" spans="1:130" s="247" customFormat="1" ht="26.25" customHeight="1" x14ac:dyDescent="0.2">
      <c r="A116" s="1056"/>
      <c r="B116" s="1057"/>
      <c r="C116" s="1065" t="s">
        <v>461</v>
      </c>
      <c r="D116" s="1065"/>
      <c r="E116" s="1065"/>
      <c r="F116" s="1065"/>
      <c r="G116" s="1065"/>
      <c r="H116" s="1065"/>
      <c r="I116" s="1065"/>
      <c r="J116" s="1065"/>
      <c r="K116" s="1065"/>
      <c r="L116" s="1065"/>
      <c r="M116" s="1065"/>
      <c r="N116" s="1065"/>
      <c r="O116" s="1065"/>
      <c r="P116" s="1065"/>
      <c r="Q116" s="1065"/>
      <c r="R116" s="1065"/>
      <c r="S116" s="1065"/>
      <c r="T116" s="1065"/>
      <c r="U116" s="1065"/>
      <c r="V116" s="1065"/>
      <c r="W116" s="1065"/>
      <c r="X116" s="1065"/>
      <c r="Y116" s="1065"/>
      <c r="Z116" s="1066"/>
      <c r="AA116" s="1058" t="s">
        <v>438</v>
      </c>
      <c r="AB116" s="1059"/>
      <c r="AC116" s="1059"/>
      <c r="AD116" s="1059"/>
      <c r="AE116" s="1060"/>
      <c r="AF116" s="1061" t="s">
        <v>453</v>
      </c>
      <c r="AG116" s="1059"/>
      <c r="AH116" s="1059"/>
      <c r="AI116" s="1059"/>
      <c r="AJ116" s="1060"/>
      <c r="AK116" s="1061" t="s">
        <v>437</v>
      </c>
      <c r="AL116" s="1059"/>
      <c r="AM116" s="1059"/>
      <c r="AN116" s="1059"/>
      <c r="AO116" s="1060"/>
      <c r="AP116" s="1062" t="s">
        <v>447</v>
      </c>
      <c r="AQ116" s="1063"/>
      <c r="AR116" s="1063"/>
      <c r="AS116" s="1063"/>
      <c r="AT116" s="1064"/>
      <c r="AU116" s="1000"/>
      <c r="AV116" s="1001"/>
      <c r="AW116" s="1001"/>
      <c r="AX116" s="1001"/>
      <c r="AY116" s="1001"/>
      <c r="AZ116" s="1067" t="s">
        <v>462</v>
      </c>
      <c r="BA116" s="1068"/>
      <c r="BB116" s="1068"/>
      <c r="BC116" s="1068"/>
      <c r="BD116" s="1068"/>
      <c r="BE116" s="1068"/>
      <c r="BF116" s="1068"/>
      <c r="BG116" s="1068"/>
      <c r="BH116" s="1068"/>
      <c r="BI116" s="1068"/>
      <c r="BJ116" s="1068"/>
      <c r="BK116" s="1068"/>
      <c r="BL116" s="1068"/>
      <c r="BM116" s="1068"/>
      <c r="BN116" s="1068"/>
      <c r="BO116" s="1068"/>
      <c r="BP116" s="1069"/>
      <c r="BQ116" s="1019" t="s">
        <v>438</v>
      </c>
      <c r="BR116" s="1020"/>
      <c r="BS116" s="1020"/>
      <c r="BT116" s="1020"/>
      <c r="BU116" s="1020"/>
      <c r="BV116" s="1020" t="s">
        <v>438</v>
      </c>
      <c r="BW116" s="1020"/>
      <c r="BX116" s="1020"/>
      <c r="BY116" s="1020"/>
      <c r="BZ116" s="1020"/>
      <c r="CA116" s="1020" t="s">
        <v>437</v>
      </c>
      <c r="CB116" s="1020"/>
      <c r="CC116" s="1020"/>
      <c r="CD116" s="1020"/>
      <c r="CE116" s="1020"/>
      <c r="CF116" s="1014" t="s">
        <v>438</v>
      </c>
      <c r="CG116" s="1015"/>
      <c r="CH116" s="1015"/>
      <c r="CI116" s="1015"/>
      <c r="CJ116" s="1015"/>
      <c r="CK116" s="1045"/>
      <c r="CL116" s="1046"/>
      <c r="CM116" s="1016" t="s">
        <v>463</v>
      </c>
      <c r="CN116" s="1017"/>
      <c r="CO116" s="1017"/>
      <c r="CP116" s="1017"/>
      <c r="CQ116" s="1017"/>
      <c r="CR116" s="1017"/>
      <c r="CS116" s="1017"/>
      <c r="CT116" s="1017"/>
      <c r="CU116" s="1017"/>
      <c r="CV116" s="1017"/>
      <c r="CW116" s="1017"/>
      <c r="CX116" s="1017"/>
      <c r="CY116" s="1017"/>
      <c r="CZ116" s="1017"/>
      <c r="DA116" s="1017"/>
      <c r="DB116" s="1017"/>
      <c r="DC116" s="1017"/>
      <c r="DD116" s="1017"/>
      <c r="DE116" s="1017"/>
      <c r="DF116" s="1018"/>
      <c r="DG116" s="1058" t="s">
        <v>450</v>
      </c>
      <c r="DH116" s="1059"/>
      <c r="DI116" s="1059"/>
      <c r="DJ116" s="1059"/>
      <c r="DK116" s="1060"/>
      <c r="DL116" s="1061" t="s">
        <v>413</v>
      </c>
      <c r="DM116" s="1059"/>
      <c r="DN116" s="1059"/>
      <c r="DO116" s="1059"/>
      <c r="DP116" s="1060"/>
      <c r="DQ116" s="1061" t="s">
        <v>436</v>
      </c>
      <c r="DR116" s="1059"/>
      <c r="DS116" s="1059"/>
      <c r="DT116" s="1059"/>
      <c r="DU116" s="1060"/>
      <c r="DV116" s="1062" t="s">
        <v>453</v>
      </c>
      <c r="DW116" s="1063"/>
      <c r="DX116" s="1063"/>
      <c r="DY116" s="1063"/>
      <c r="DZ116" s="1064"/>
    </row>
    <row r="117" spans="1:130" s="247" customFormat="1" ht="26.25" customHeight="1" x14ac:dyDescent="0.2">
      <c r="A117" s="1004" t="s">
        <v>186</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1075" t="s">
        <v>464</v>
      </c>
      <c r="Z117" s="986"/>
      <c r="AA117" s="1076">
        <v>321665</v>
      </c>
      <c r="AB117" s="1077"/>
      <c r="AC117" s="1077"/>
      <c r="AD117" s="1077"/>
      <c r="AE117" s="1078"/>
      <c r="AF117" s="1079">
        <v>364288</v>
      </c>
      <c r="AG117" s="1077"/>
      <c r="AH117" s="1077"/>
      <c r="AI117" s="1077"/>
      <c r="AJ117" s="1078"/>
      <c r="AK117" s="1079">
        <v>348712</v>
      </c>
      <c r="AL117" s="1077"/>
      <c r="AM117" s="1077"/>
      <c r="AN117" s="1077"/>
      <c r="AO117" s="1078"/>
      <c r="AP117" s="1080"/>
      <c r="AQ117" s="1081"/>
      <c r="AR117" s="1081"/>
      <c r="AS117" s="1081"/>
      <c r="AT117" s="1082"/>
      <c r="AU117" s="1000"/>
      <c r="AV117" s="1001"/>
      <c r="AW117" s="1001"/>
      <c r="AX117" s="1001"/>
      <c r="AY117" s="1001"/>
      <c r="AZ117" s="1067" t="s">
        <v>465</v>
      </c>
      <c r="BA117" s="1068"/>
      <c r="BB117" s="1068"/>
      <c r="BC117" s="1068"/>
      <c r="BD117" s="1068"/>
      <c r="BE117" s="1068"/>
      <c r="BF117" s="1068"/>
      <c r="BG117" s="1068"/>
      <c r="BH117" s="1068"/>
      <c r="BI117" s="1068"/>
      <c r="BJ117" s="1068"/>
      <c r="BK117" s="1068"/>
      <c r="BL117" s="1068"/>
      <c r="BM117" s="1068"/>
      <c r="BN117" s="1068"/>
      <c r="BO117" s="1068"/>
      <c r="BP117" s="1069"/>
      <c r="BQ117" s="1019" t="s">
        <v>413</v>
      </c>
      <c r="BR117" s="1020"/>
      <c r="BS117" s="1020"/>
      <c r="BT117" s="1020"/>
      <c r="BU117" s="1020"/>
      <c r="BV117" s="1020" t="s">
        <v>450</v>
      </c>
      <c r="BW117" s="1020"/>
      <c r="BX117" s="1020"/>
      <c r="BY117" s="1020"/>
      <c r="BZ117" s="1020"/>
      <c r="CA117" s="1020" t="s">
        <v>413</v>
      </c>
      <c r="CB117" s="1020"/>
      <c r="CC117" s="1020"/>
      <c r="CD117" s="1020"/>
      <c r="CE117" s="1020"/>
      <c r="CF117" s="1014" t="s">
        <v>442</v>
      </c>
      <c r="CG117" s="1015"/>
      <c r="CH117" s="1015"/>
      <c r="CI117" s="1015"/>
      <c r="CJ117" s="1015"/>
      <c r="CK117" s="1045"/>
      <c r="CL117" s="1046"/>
      <c r="CM117" s="1016" t="s">
        <v>466</v>
      </c>
      <c r="CN117" s="1017"/>
      <c r="CO117" s="1017"/>
      <c r="CP117" s="1017"/>
      <c r="CQ117" s="1017"/>
      <c r="CR117" s="1017"/>
      <c r="CS117" s="1017"/>
      <c r="CT117" s="1017"/>
      <c r="CU117" s="1017"/>
      <c r="CV117" s="1017"/>
      <c r="CW117" s="1017"/>
      <c r="CX117" s="1017"/>
      <c r="CY117" s="1017"/>
      <c r="CZ117" s="1017"/>
      <c r="DA117" s="1017"/>
      <c r="DB117" s="1017"/>
      <c r="DC117" s="1017"/>
      <c r="DD117" s="1017"/>
      <c r="DE117" s="1017"/>
      <c r="DF117" s="1018"/>
      <c r="DG117" s="1058" t="s">
        <v>413</v>
      </c>
      <c r="DH117" s="1059"/>
      <c r="DI117" s="1059"/>
      <c r="DJ117" s="1059"/>
      <c r="DK117" s="1060"/>
      <c r="DL117" s="1061" t="s">
        <v>413</v>
      </c>
      <c r="DM117" s="1059"/>
      <c r="DN117" s="1059"/>
      <c r="DO117" s="1059"/>
      <c r="DP117" s="1060"/>
      <c r="DQ117" s="1061" t="s">
        <v>438</v>
      </c>
      <c r="DR117" s="1059"/>
      <c r="DS117" s="1059"/>
      <c r="DT117" s="1059"/>
      <c r="DU117" s="1060"/>
      <c r="DV117" s="1062" t="s">
        <v>438</v>
      </c>
      <c r="DW117" s="1063"/>
      <c r="DX117" s="1063"/>
      <c r="DY117" s="1063"/>
      <c r="DZ117" s="1064"/>
    </row>
    <row r="118" spans="1:130" s="247" customFormat="1" ht="26.25" customHeight="1" x14ac:dyDescent="0.2">
      <c r="A118" s="1004" t="s">
        <v>431</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4" t="s">
        <v>429</v>
      </c>
      <c r="AB118" s="985"/>
      <c r="AC118" s="985"/>
      <c r="AD118" s="985"/>
      <c r="AE118" s="986"/>
      <c r="AF118" s="984" t="s">
        <v>305</v>
      </c>
      <c r="AG118" s="985"/>
      <c r="AH118" s="985"/>
      <c r="AI118" s="985"/>
      <c r="AJ118" s="986"/>
      <c r="AK118" s="984" t="s">
        <v>304</v>
      </c>
      <c r="AL118" s="985"/>
      <c r="AM118" s="985"/>
      <c r="AN118" s="985"/>
      <c r="AO118" s="986"/>
      <c r="AP118" s="1071" t="s">
        <v>430</v>
      </c>
      <c r="AQ118" s="1072"/>
      <c r="AR118" s="1072"/>
      <c r="AS118" s="1072"/>
      <c r="AT118" s="1073"/>
      <c r="AU118" s="1000"/>
      <c r="AV118" s="1001"/>
      <c r="AW118" s="1001"/>
      <c r="AX118" s="1001"/>
      <c r="AY118" s="1001"/>
      <c r="AZ118" s="1074" t="s">
        <v>467</v>
      </c>
      <c r="BA118" s="1065"/>
      <c r="BB118" s="1065"/>
      <c r="BC118" s="1065"/>
      <c r="BD118" s="1065"/>
      <c r="BE118" s="1065"/>
      <c r="BF118" s="1065"/>
      <c r="BG118" s="1065"/>
      <c r="BH118" s="1065"/>
      <c r="BI118" s="1065"/>
      <c r="BJ118" s="1065"/>
      <c r="BK118" s="1065"/>
      <c r="BL118" s="1065"/>
      <c r="BM118" s="1065"/>
      <c r="BN118" s="1065"/>
      <c r="BO118" s="1065"/>
      <c r="BP118" s="1066"/>
      <c r="BQ118" s="1097" t="s">
        <v>413</v>
      </c>
      <c r="BR118" s="1098"/>
      <c r="BS118" s="1098"/>
      <c r="BT118" s="1098"/>
      <c r="BU118" s="1098"/>
      <c r="BV118" s="1098" t="s">
        <v>413</v>
      </c>
      <c r="BW118" s="1098"/>
      <c r="BX118" s="1098"/>
      <c r="BY118" s="1098"/>
      <c r="BZ118" s="1098"/>
      <c r="CA118" s="1098" t="s">
        <v>442</v>
      </c>
      <c r="CB118" s="1098"/>
      <c r="CC118" s="1098"/>
      <c r="CD118" s="1098"/>
      <c r="CE118" s="1098"/>
      <c r="CF118" s="1014" t="s">
        <v>438</v>
      </c>
      <c r="CG118" s="1015"/>
      <c r="CH118" s="1015"/>
      <c r="CI118" s="1015"/>
      <c r="CJ118" s="1015"/>
      <c r="CK118" s="1045"/>
      <c r="CL118" s="1046"/>
      <c r="CM118" s="1016" t="s">
        <v>468</v>
      </c>
      <c r="CN118" s="1017"/>
      <c r="CO118" s="1017"/>
      <c r="CP118" s="1017"/>
      <c r="CQ118" s="1017"/>
      <c r="CR118" s="1017"/>
      <c r="CS118" s="1017"/>
      <c r="CT118" s="1017"/>
      <c r="CU118" s="1017"/>
      <c r="CV118" s="1017"/>
      <c r="CW118" s="1017"/>
      <c r="CX118" s="1017"/>
      <c r="CY118" s="1017"/>
      <c r="CZ118" s="1017"/>
      <c r="DA118" s="1017"/>
      <c r="DB118" s="1017"/>
      <c r="DC118" s="1017"/>
      <c r="DD118" s="1017"/>
      <c r="DE118" s="1017"/>
      <c r="DF118" s="1018"/>
      <c r="DG118" s="1058" t="s">
        <v>438</v>
      </c>
      <c r="DH118" s="1059"/>
      <c r="DI118" s="1059"/>
      <c r="DJ118" s="1059"/>
      <c r="DK118" s="1060"/>
      <c r="DL118" s="1061" t="s">
        <v>413</v>
      </c>
      <c r="DM118" s="1059"/>
      <c r="DN118" s="1059"/>
      <c r="DO118" s="1059"/>
      <c r="DP118" s="1060"/>
      <c r="DQ118" s="1061" t="s">
        <v>413</v>
      </c>
      <c r="DR118" s="1059"/>
      <c r="DS118" s="1059"/>
      <c r="DT118" s="1059"/>
      <c r="DU118" s="1060"/>
      <c r="DV118" s="1062" t="s">
        <v>450</v>
      </c>
      <c r="DW118" s="1063"/>
      <c r="DX118" s="1063"/>
      <c r="DY118" s="1063"/>
      <c r="DZ118" s="1064"/>
    </row>
    <row r="119" spans="1:130" s="247" customFormat="1" ht="26.25" customHeight="1" x14ac:dyDescent="0.2">
      <c r="A119" s="1159" t="s">
        <v>434</v>
      </c>
      <c r="B119" s="1044"/>
      <c r="C119" s="1023" t="s">
        <v>435</v>
      </c>
      <c r="D119" s="1024"/>
      <c r="E119" s="1024"/>
      <c r="F119" s="1024"/>
      <c r="G119" s="1024"/>
      <c r="H119" s="1024"/>
      <c r="I119" s="1024"/>
      <c r="J119" s="1024"/>
      <c r="K119" s="1024"/>
      <c r="L119" s="1024"/>
      <c r="M119" s="1024"/>
      <c r="N119" s="1024"/>
      <c r="O119" s="1024"/>
      <c r="P119" s="1024"/>
      <c r="Q119" s="1024"/>
      <c r="R119" s="1024"/>
      <c r="S119" s="1024"/>
      <c r="T119" s="1024"/>
      <c r="U119" s="1024"/>
      <c r="V119" s="1024"/>
      <c r="W119" s="1024"/>
      <c r="X119" s="1024"/>
      <c r="Y119" s="1024"/>
      <c r="Z119" s="1025"/>
      <c r="AA119" s="991" t="s">
        <v>450</v>
      </c>
      <c r="AB119" s="992"/>
      <c r="AC119" s="992"/>
      <c r="AD119" s="992"/>
      <c r="AE119" s="993"/>
      <c r="AF119" s="994" t="s">
        <v>438</v>
      </c>
      <c r="AG119" s="992"/>
      <c r="AH119" s="992"/>
      <c r="AI119" s="992"/>
      <c r="AJ119" s="993"/>
      <c r="AK119" s="994" t="s">
        <v>413</v>
      </c>
      <c r="AL119" s="992"/>
      <c r="AM119" s="992"/>
      <c r="AN119" s="992"/>
      <c r="AO119" s="993"/>
      <c r="AP119" s="995" t="s">
        <v>413</v>
      </c>
      <c r="AQ119" s="996"/>
      <c r="AR119" s="996"/>
      <c r="AS119" s="996"/>
      <c r="AT119" s="997"/>
      <c r="AU119" s="1002"/>
      <c r="AV119" s="1003"/>
      <c r="AW119" s="1003"/>
      <c r="AX119" s="1003"/>
      <c r="AY119" s="1003"/>
      <c r="AZ119" s="278" t="s">
        <v>186</v>
      </c>
      <c r="BA119" s="278"/>
      <c r="BB119" s="278"/>
      <c r="BC119" s="278"/>
      <c r="BD119" s="278"/>
      <c r="BE119" s="278"/>
      <c r="BF119" s="278"/>
      <c r="BG119" s="278"/>
      <c r="BH119" s="278"/>
      <c r="BI119" s="278"/>
      <c r="BJ119" s="278"/>
      <c r="BK119" s="278"/>
      <c r="BL119" s="278"/>
      <c r="BM119" s="278"/>
      <c r="BN119" s="278"/>
      <c r="BO119" s="1075" t="s">
        <v>469</v>
      </c>
      <c r="BP119" s="1106"/>
      <c r="BQ119" s="1097">
        <v>3037895</v>
      </c>
      <c r="BR119" s="1098"/>
      <c r="BS119" s="1098"/>
      <c r="BT119" s="1098"/>
      <c r="BU119" s="1098"/>
      <c r="BV119" s="1098">
        <v>3399572</v>
      </c>
      <c r="BW119" s="1098"/>
      <c r="BX119" s="1098"/>
      <c r="BY119" s="1098"/>
      <c r="BZ119" s="1098"/>
      <c r="CA119" s="1098">
        <v>4385825</v>
      </c>
      <c r="CB119" s="1098"/>
      <c r="CC119" s="1098"/>
      <c r="CD119" s="1098"/>
      <c r="CE119" s="1098"/>
      <c r="CF119" s="1099"/>
      <c r="CG119" s="1100"/>
      <c r="CH119" s="1100"/>
      <c r="CI119" s="1100"/>
      <c r="CJ119" s="1101"/>
      <c r="CK119" s="1047"/>
      <c r="CL119" s="1048"/>
      <c r="CM119" s="1102" t="s">
        <v>470</v>
      </c>
      <c r="CN119" s="1103"/>
      <c r="CO119" s="1103"/>
      <c r="CP119" s="1103"/>
      <c r="CQ119" s="1103"/>
      <c r="CR119" s="1103"/>
      <c r="CS119" s="1103"/>
      <c r="CT119" s="1103"/>
      <c r="CU119" s="1103"/>
      <c r="CV119" s="1103"/>
      <c r="CW119" s="1103"/>
      <c r="CX119" s="1103"/>
      <c r="CY119" s="1103"/>
      <c r="CZ119" s="1103"/>
      <c r="DA119" s="1103"/>
      <c r="DB119" s="1103"/>
      <c r="DC119" s="1103"/>
      <c r="DD119" s="1103"/>
      <c r="DE119" s="1103"/>
      <c r="DF119" s="1104"/>
      <c r="DG119" s="1105" t="s">
        <v>450</v>
      </c>
      <c r="DH119" s="1084"/>
      <c r="DI119" s="1084"/>
      <c r="DJ119" s="1084"/>
      <c r="DK119" s="1085"/>
      <c r="DL119" s="1083" t="s">
        <v>438</v>
      </c>
      <c r="DM119" s="1084"/>
      <c r="DN119" s="1084"/>
      <c r="DO119" s="1084"/>
      <c r="DP119" s="1085"/>
      <c r="DQ119" s="1083" t="s">
        <v>438</v>
      </c>
      <c r="DR119" s="1084"/>
      <c r="DS119" s="1084"/>
      <c r="DT119" s="1084"/>
      <c r="DU119" s="1085"/>
      <c r="DV119" s="1086" t="s">
        <v>450</v>
      </c>
      <c r="DW119" s="1087"/>
      <c r="DX119" s="1087"/>
      <c r="DY119" s="1087"/>
      <c r="DZ119" s="1088"/>
    </row>
    <row r="120" spans="1:130" s="247" customFormat="1" ht="26.25" customHeight="1" x14ac:dyDescent="0.2">
      <c r="A120" s="1160"/>
      <c r="B120" s="1046"/>
      <c r="C120" s="1016" t="s">
        <v>444</v>
      </c>
      <c r="D120" s="1017"/>
      <c r="E120" s="1017"/>
      <c r="F120" s="1017"/>
      <c r="G120" s="1017"/>
      <c r="H120" s="1017"/>
      <c r="I120" s="1017"/>
      <c r="J120" s="1017"/>
      <c r="K120" s="1017"/>
      <c r="L120" s="1017"/>
      <c r="M120" s="1017"/>
      <c r="N120" s="1017"/>
      <c r="O120" s="1017"/>
      <c r="P120" s="1017"/>
      <c r="Q120" s="1017"/>
      <c r="R120" s="1017"/>
      <c r="S120" s="1017"/>
      <c r="T120" s="1017"/>
      <c r="U120" s="1017"/>
      <c r="V120" s="1017"/>
      <c r="W120" s="1017"/>
      <c r="X120" s="1017"/>
      <c r="Y120" s="1017"/>
      <c r="Z120" s="1018"/>
      <c r="AA120" s="1058" t="s">
        <v>438</v>
      </c>
      <c r="AB120" s="1059"/>
      <c r="AC120" s="1059"/>
      <c r="AD120" s="1059"/>
      <c r="AE120" s="1060"/>
      <c r="AF120" s="1061" t="s">
        <v>413</v>
      </c>
      <c r="AG120" s="1059"/>
      <c r="AH120" s="1059"/>
      <c r="AI120" s="1059"/>
      <c r="AJ120" s="1060"/>
      <c r="AK120" s="1061" t="s">
        <v>450</v>
      </c>
      <c r="AL120" s="1059"/>
      <c r="AM120" s="1059"/>
      <c r="AN120" s="1059"/>
      <c r="AO120" s="1060"/>
      <c r="AP120" s="1062" t="s">
        <v>450</v>
      </c>
      <c r="AQ120" s="1063"/>
      <c r="AR120" s="1063"/>
      <c r="AS120" s="1063"/>
      <c r="AT120" s="1064"/>
      <c r="AU120" s="1089" t="s">
        <v>471</v>
      </c>
      <c r="AV120" s="1090"/>
      <c r="AW120" s="1090"/>
      <c r="AX120" s="1090"/>
      <c r="AY120" s="1091"/>
      <c r="AZ120" s="1040" t="s">
        <v>472</v>
      </c>
      <c r="BA120" s="989"/>
      <c r="BB120" s="989"/>
      <c r="BC120" s="989"/>
      <c r="BD120" s="989"/>
      <c r="BE120" s="989"/>
      <c r="BF120" s="989"/>
      <c r="BG120" s="989"/>
      <c r="BH120" s="989"/>
      <c r="BI120" s="989"/>
      <c r="BJ120" s="989"/>
      <c r="BK120" s="989"/>
      <c r="BL120" s="989"/>
      <c r="BM120" s="989"/>
      <c r="BN120" s="989"/>
      <c r="BO120" s="989"/>
      <c r="BP120" s="990"/>
      <c r="BQ120" s="1026">
        <v>1439405</v>
      </c>
      <c r="BR120" s="1027"/>
      <c r="BS120" s="1027"/>
      <c r="BT120" s="1027"/>
      <c r="BU120" s="1027"/>
      <c r="BV120" s="1027">
        <v>1388280</v>
      </c>
      <c r="BW120" s="1027"/>
      <c r="BX120" s="1027"/>
      <c r="BY120" s="1027"/>
      <c r="BZ120" s="1027"/>
      <c r="CA120" s="1027">
        <v>1423276</v>
      </c>
      <c r="CB120" s="1027"/>
      <c r="CC120" s="1027"/>
      <c r="CD120" s="1027"/>
      <c r="CE120" s="1027"/>
      <c r="CF120" s="1041">
        <v>149.1</v>
      </c>
      <c r="CG120" s="1042"/>
      <c r="CH120" s="1042"/>
      <c r="CI120" s="1042"/>
      <c r="CJ120" s="1042"/>
      <c r="CK120" s="1107" t="s">
        <v>473</v>
      </c>
      <c r="CL120" s="1108"/>
      <c r="CM120" s="1108"/>
      <c r="CN120" s="1108"/>
      <c r="CO120" s="1109"/>
      <c r="CP120" s="1115" t="s">
        <v>474</v>
      </c>
      <c r="CQ120" s="1116"/>
      <c r="CR120" s="1116"/>
      <c r="CS120" s="1116"/>
      <c r="CT120" s="1116"/>
      <c r="CU120" s="1116"/>
      <c r="CV120" s="1116"/>
      <c r="CW120" s="1116"/>
      <c r="CX120" s="1116"/>
      <c r="CY120" s="1116"/>
      <c r="CZ120" s="1116"/>
      <c r="DA120" s="1116"/>
      <c r="DB120" s="1116"/>
      <c r="DC120" s="1116"/>
      <c r="DD120" s="1116"/>
      <c r="DE120" s="1116"/>
      <c r="DF120" s="1117"/>
      <c r="DG120" s="1026">
        <v>207918</v>
      </c>
      <c r="DH120" s="1027"/>
      <c r="DI120" s="1027"/>
      <c r="DJ120" s="1027"/>
      <c r="DK120" s="1027"/>
      <c r="DL120" s="1027">
        <v>235108</v>
      </c>
      <c r="DM120" s="1027"/>
      <c r="DN120" s="1027"/>
      <c r="DO120" s="1027"/>
      <c r="DP120" s="1027"/>
      <c r="DQ120" s="1027">
        <v>244627</v>
      </c>
      <c r="DR120" s="1027"/>
      <c r="DS120" s="1027"/>
      <c r="DT120" s="1027"/>
      <c r="DU120" s="1027"/>
      <c r="DV120" s="1028">
        <v>25.6</v>
      </c>
      <c r="DW120" s="1028"/>
      <c r="DX120" s="1028"/>
      <c r="DY120" s="1028"/>
      <c r="DZ120" s="1029"/>
    </row>
    <row r="121" spans="1:130" s="247" customFormat="1" ht="26.25" customHeight="1" x14ac:dyDescent="0.2">
      <c r="A121" s="1160"/>
      <c r="B121" s="1046"/>
      <c r="C121" s="1067" t="s">
        <v>475</v>
      </c>
      <c r="D121" s="1068"/>
      <c r="E121" s="1068"/>
      <c r="F121" s="1068"/>
      <c r="G121" s="1068"/>
      <c r="H121" s="1068"/>
      <c r="I121" s="1068"/>
      <c r="J121" s="1068"/>
      <c r="K121" s="1068"/>
      <c r="L121" s="1068"/>
      <c r="M121" s="1068"/>
      <c r="N121" s="1068"/>
      <c r="O121" s="1068"/>
      <c r="P121" s="1068"/>
      <c r="Q121" s="1068"/>
      <c r="R121" s="1068"/>
      <c r="S121" s="1068"/>
      <c r="T121" s="1068"/>
      <c r="U121" s="1068"/>
      <c r="V121" s="1068"/>
      <c r="W121" s="1068"/>
      <c r="X121" s="1068"/>
      <c r="Y121" s="1068"/>
      <c r="Z121" s="1069"/>
      <c r="AA121" s="1058" t="s">
        <v>436</v>
      </c>
      <c r="AB121" s="1059"/>
      <c r="AC121" s="1059"/>
      <c r="AD121" s="1059"/>
      <c r="AE121" s="1060"/>
      <c r="AF121" s="1061" t="s">
        <v>436</v>
      </c>
      <c r="AG121" s="1059"/>
      <c r="AH121" s="1059"/>
      <c r="AI121" s="1059"/>
      <c r="AJ121" s="1060"/>
      <c r="AK121" s="1061" t="s">
        <v>450</v>
      </c>
      <c r="AL121" s="1059"/>
      <c r="AM121" s="1059"/>
      <c r="AN121" s="1059"/>
      <c r="AO121" s="1060"/>
      <c r="AP121" s="1062" t="s">
        <v>413</v>
      </c>
      <c r="AQ121" s="1063"/>
      <c r="AR121" s="1063"/>
      <c r="AS121" s="1063"/>
      <c r="AT121" s="1064"/>
      <c r="AU121" s="1092"/>
      <c r="AV121" s="1093"/>
      <c r="AW121" s="1093"/>
      <c r="AX121" s="1093"/>
      <c r="AY121" s="1094"/>
      <c r="AZ121" s="1049" t="s">
        <v>476</v>
      </c>
      <c r="BA121" s="1050"/>
      <c r="BB121" s="1050"/>
      <c r="BC121" s="1050"/>
      <c r="BD121" s="1050"/>
      <c r="BE121" s="1050"/>
      <c r="BF121" s="1050"/>
      <c r="BG121" s="1050"/>
      <c r="BH121" s="1050"/>
      <c r="BI121" s="1050"/>
      <c r="BJ121" s="1050"/>
      <c r="BK121" s="1050"/>
      <c r="BL121" s="1050"/>
      <c r="BM121" s="1050"/>
      <c r="BN121" s="1050"/>
      <c r="BO121" s="1050"/>
      <c r="BP121" s="1051"/>
      <c r="BQ121" s="1019">
        <v>20458</v>
      </c>
      <c r="BR121" s="1020"/>
      <c r="BS121" s="1020"/>
      <c r="BT121" s="1020"/>
      <c r="BU121" s="1020"/>
      <c r="BV121" s="1020">
        <v>13747</v>
      </c>
      <c r="BW121" s="1020"/>
      <c r="BX121" s="1020"/>
      <c r="BY121" s="1020"/>
      <c r="BZ121" s="1020"/>
      <c r="CA121" s="1020">
        <v>6928</v>
      </c>
      <c r="CB121" s="1020"/>
      <c r="CC121" s="1020"/>
      <c r="CD121" s="1020"/>
      <c r="CE121" s="1020"/>
      <c r="CF121" s="1014">
        <v>0.7</v>
      </c>
      <c r="CG121" s="1015"/>
      <c r="CH121" s="1015"/>
      <c r="CI121" s="1015"/>
      <c r="CJ121" s="1015"/>
      <c r="CK121" s="1110"/>
      <c r="CL121" s="1111"/>
      <c r="CM121" s="1111"/>
      <c r="CN121" s="1111"/>
      <c r="CO121" s="1112"/>
      <c r="CP121" s="1120" t="s">
        <v>477</v>
      </c>
      <c r="CQ121" s="1121"/>
      <c r="CR121" s="1121"/>
      <c r="CS121" s="1121"/>
      <c r="CT121" s="1121"/>
      <c r="CU121" s="1121"/>
      <c r="CV121" s="1121"/>
      <c r="CW121" s="1121"/>
      <c r="CX121" s="1121"/>
      <c r="CY121" s="1121"/>
      <c r="CZ121" s="1121"/>
      <c r="DA121" s="1121"/>
      <c r="DB121" s="1121"/>
      <c r="DC121" s="1121"/>
      <c r="DD121" s="1121"/>
      <c r="DE121" s="1121"/>
      <c r="DF121" s="1122"/>
      <c r="DG121" s="1019">
        <v>234369</v>
      </c>
      <c r="DH121" s="1020"/>
      <c r="DI121" s="1020"/>
      <c r="DJ121" s="1020"/>
      <c r="DK121" s="1020"/>
      <c r="DL121" s="1020">
        <v>207935</v>
      </c>
      <c r="DM121" s="1020"/>
      <c r="DN121" s="1020"/>
      <c r="DO121" s="1020"/>
      <c r="DP121" s="1020"/>
      <c r="DQ121" s="1020">
        <v>179154</v>
      </c>
      <c r="DR121" s="1020"/>
      <c r="DS121" s="1020"/>
      <c r="DT121" s="1020"/>
      <c r="DU121" s="1020"/>
      <c r="DV121" s="1021">
        <v>18.8</v>
      </c>
      <c r="DW121" s="1021"/>
      <c r="DX121" s="1021"/>
      <c r="DY121" s="1021"/>
      <c r="DZ121" s="1022"/>
    </row>
    <row r="122" spans="1:130" s="247" customFormat="1" ht="26.25" customHeight="1" x14ac:dyDescent="0.2">
      <c r="A122" s="1160"/>
      <c r="B122" s="1046"/>
      <c r="C122" s="1016" t="s">
        <v>457</v>
      </c>
      <c r="D122" s="1017"/>
      <c r="E122" s="1017"/>
      <c r="F122" s="1017"/>
      <c r="G122" s="1017"/>
      <c r="H122" s="1017"/>
      <c r="I122" s="1017"/>
      <c r="J122" s="1017"/>
      <c r="K122" s="1017"/>
      <c r="L122" s="1017"/>
      <c r="M122" s="1017"/>
      <c r="N122" s="1017"/>
      <c r="O122" s="1017"/>
      <c r="P122" s="1017"/>
      <c r="Q122" s="1017"/>
      <c r="R122" s="1017"/>
      <c r="S122" s="1017"/>
      <c r="T122" s="1017"/>
      <c r="U122" s="1017"/>
      <c r="V122" s="1017"/>
      <c r="W122" s="1017"/>
      <c r="X122" s="1017"/>
      <c r="Y122" s="1017"/>
      <c r="Z122" s="1018"/>
      <c r="AA122" s="1058" t="s">
        <v>413</v>
      </c>
      <c r="AB122" s="1059"/>
      <c r="AC122" s="1059"/>
      <c r="AD122" s="1059"/>
      <c r="AE122" s="1060"/>
      <c r="AF122" s="1061" t="s">
        <v>438</v>
      </c>
      <c r="AG122" s="1059"/>
      <c r="AH122" s="1059"/>
      <c r="AI122" s="1059"/>
      <c r="AJ122" s="1060"/>
      <c r="AK122" s="1061" t="s">
        <v>438</v>
      </c>
      <c r="AL122" s="1059"/>
      <c r="AM122" s="1059"/>
      <c r="AN122" s="1059"/>
      <c r="AO122" s="1060"/>
      <c r="AP122" s="1062" t="s">
        <v>436</v>
      </c>
      <c r="AQ122" s="1063"/>
      <c r="AR122" s="1063"/>
      <c r="AS122" s="1063"/>
      <c r="AT122" s="1064"/>
      <c r="AU122" s="1092"/>
      <c r="AV122" s="1093"/>
      <c r="AW122" s="1093"/>
      <c r="AX122" s="1093"/>
      <c r="AY122" s="1094"/>
      <c r="AZ122" s="1074" t="s">
        <v>478</v>
      </c>
      <c r="BA122" s="1065"/>
      <c r="BB122" s="1065"/>
      <c r="BC122" s="1065"/>
      <c r="BD122" s="1065"/>
      <c r="BE122" s="1065"/>
      <c r="BF122" s="1065"/>
      <c r="BG122" s="1065"/>
      <c r="BH122" s="1065"/>
      <c r="BI122" s="1065"/>
      <c r="BJ122" s="1065"/>
      <c r="BK122" s="1065"/>
      <c r="BL122" s="1065"/>
      <c r="BM122" s="1065"/>
      <c r="BN122" s="1065"/>
      <c r="BO122" s="1065"/>
      <c r="BP122" s="1066"/>
      <c r="BQ122" s="1097">
        <v>1962051</v>
      </c>
      <c r="BR122" s="1098"/>
      <c r="BS122" s="1098"/>
      <c r="BT122" s="1098"/>
      <c r="BU122" s="1098"/>
      <c r="BV122" s="1098">
        <v>2134093</v>
      </c>
      <c r="BW122" s="1098"/>
      <c r="BX122" s="1098"/>
      <c r="BY122" s="1098"/>
      <c r="BZ122" s="1098"/>
      <c r="CA122" s="1098">
        <v>2769616</v>
      </c>
      <c r="CB122" s="1098"/>
      <c r="CC122" s="1098"/>
      <c r="CD122" s="1098"/>
      <c r="CE122" s="1098"/>
      <c r="CF122" s="1118">
        <v>290.2</v>
      </c>
      <c r="CG122" s="1119"/>
      <c r="CH122" s="1119"/>
      <c r="CI122" s="1119"/>
      <c r="CJ122" s="1119"/>
      <c r="CK122" s="1110"/>
      <c r="CL122" s="1111"/>
      <c r="CM122" s="1111"/>
      <c r="CN122" s="1111"/>
      <c r="CO122" s="1112"/>
      <c r="CP122" s="1120" t="s">
        <v>479</v>
      </c>
      <c r="CQ122" s="1121"/>
      <c r="CR122" s="1121"/>
      <c r="CS122" s="1121"/>
      <c r="CT122" s="1121"/>
      <c r="CU122" s="1121"/>
      <c r="CV122" s="1121"/>
      <c r="CW122" s="1121"/>
      <c r="CX122" s="1121"/>
      <c r="CY122" s="1121"/>
      <c r="CZ122" s="1121"/>
      <c r="DA122" s="1121"/>
      <c r="DB122" s="1121"/>
      <c r="DC122" s="1121"/>
      <c r="DD122" s="1121"/>
      <c r="DE122" s="1121"/>
      <c r="DF122" s="1122"/>
      <c r="DG122" s="1019" t="s">
        <v>442</v>
      </c>
      <c r="DH122" s="1020"/>
      <c r="DI122" s="1020"/>
      <c r="DJ122" s="1020"/>
      <c r="DK122" s="1020"/>
      <c r="DL122" s="1020" t="s">
        <v>438</v>
      </c>
      <c r="DM122" s="1020"/>
      <c r="DN122" s="1020"/>
      <c r="DO122" s="1020"/>
      <c r="DP122" s="1020"/>
      <c r="DQ122" s="1020" t="s">
        <v>450</v>
      </c>
      <c r="DR122" s="1020"/>
      <c r="DS122" s="1020"/>
      <c r="DT122" s="1020"/>
      <c r="DU122" s="1020"/>
      <c r="DV122" s="1021" t="s">
        <v>438</v>
      </c>
      <c r="DW122" s="1021"/>
      <c r="DX122" s="1021"/>
      <c r="DY122" s="1021"/>
      <c r="DZ122" s="1022"/>
    </row>
    <row r="123" spans="1:130" s="247" customFormat="1" ht="26.25" customHeight="1" x14ac:dyDescent="0.2">
      <c r="A123" s="1160"/>
      <c r="B123" s="1046"/>
      <c r="C123" s="1016" t="s">
        <v>463</v>
      </c>
      <c r="D123" s="1017"/>
      <c r="E123" s="1017"/>
      <c r="F123" s="1017"/>
      <c r="G123" s="1017"/>
      <c r="H123" s="1017"/>
      <c r="I123" s="1017"/>
      <c r="J123" s="1017"/>
      <c r="K123" s="1017"/>
      <c r="L123" s="1017"/>
      <c r="M123" s="1017"/>
      <c r="N123" s="1017"/>
      <c r="O123" s="1017"/>
      <c r="P123" s="1017"/>
      <c r="Q123" s="1017"/>
      <c r="R123" s="1017"/>
      <c r="S123" s="1017"/>
      <c r="T123" s="1017"/>
      <c r="U123" s="1017"/>
      <c r="V123" s="1017"/>
      <c r="W123" s="1017"/>
      <c r="X123" s="1017"/>
      <c r="Y123" s="1017"/>
      <c r="Z123" s="1018"/>
      <c r="AA123" s="1058" t="s">
        <v>450</v>
      </c>
      <c r="AB123" s="1059"/>
      <c r="AC123" s="1059"/>
      <c r="AD123" s="1059"/>
      <c r="AE123" s="1060"/>
      <c r="AF123" s="1061" t="s">
        <v>413</v>
      </c>
      <c r="AG123" s="1059"/>
      <c r="AH123" s="1059"/>
      <c r="AI123" s="1059"/>
      <c r="AJ123" s="1060"/>
      <c r="AK123" s="1061" t="s">
        <v>442</v>
      </c>
      <c r="AL123" s="1059"/>
      <c r="AM123" s="1059"/>
      <c r="AN123" s="1059"/>
      <c r="AO123" s="1060"/>
      <c r="AP123" s="1062" t="s">
        <v>450</v>
      </c>
      <c r="AQ123" s="1063"/>
      <c r="AR123" s="1063"/>
      <c r="AS123" s="1063"/>
      <c r="AT123" s="1064"/>
      <c r="AU123" s="1095"/>
      <c r="AV123" s="1096"/>
      <c r="AW123" s="1096"/>
      <c r="AX123" s="1096"/>
      <c r="AY123" s="1096"/>
      <c r="AZ123" s="278" t="s">
        <v>186</v>
      </c>
      <c r="BA123" s="278"/>
      <c r="BB123" s="278"/>
      <c r="BC123" s="278"/>
      <c r="BD123" s="278"/>
      <c r="BE123" s="278"/>
      <c r="BF123" s="278"/>
      <c r="BG123" s="278"/>
      <c r="BH123" s="278"/>
      <c r="BI123" s="278"/>
      <c r="BJ123" s="278"/>
      <c r="BK123" s="278"/>
      <c r="BL123" s="278"/>
      <c r="BM123" s="278"/>
      <c r="BN123" s="278"/>
      <c r="BO123" s="1075" t="s">
        <v>480</v>
      </c>
      <c r="BP123" s="1106"/>
      <c r="BQ123" s="1166">
        <v>3421914</v>
      </c>
      <c r="BR123" s="1132"/>
      <c r="BS123" s="1132"/>
      <c r="BT123" s="1132"/>
      <c r="BU123" s="1132"/>
      <c r="BV123" s="1132">
        <v>3536120</v>
      </c>
      <c r="BW123" s="1132"/>
      <c r="BX123" s="1132"/>
      <c r="BY123" s="1132"/>
      <c r="BZ123" s="1132"/>
      <c r="CA123" s="1132">
        <v>4199820</v>
      </c>
      <c r="CB123" s="1132"/>
      <c r="CC123" s="1132"/>
      <c r="CD123" s="1132"/>
      <c r="CE123" s="1132"/>
      <c r="CF123" s="1099"/>
      <c r="CG123" s="1100"/>
      <c r="CH123" s="1100"/>
      <c r="CI123" s="1100"/>
      <c r="CJ123" s="1101"/>
      <c r="CK123" s="1110"/>
      <c r="CL123" s="1111"/>
      <c r="CM123" s="1111"/>
      <c r="CN123" s="1111"/>
      <c r="CO123" s="1112"/>
      <c r="CP123" s="1120" t="s">
        <v>481</v>
      </c>
      <c r="CQ123" s="1121"/>
      <c r="CR123" s="1121"/>
      <c r="CS123" s="1121"/>
      <c r="CT123" s="1121"/>
      <c r="CU123" s="1121"/>
      <c r="CV123" s="1121"/>
      <c r="CW123" s="1121"/>
      <c r="CX123" s="1121"/>
      <c r="CY123" s="1121"/>
      <c r="CZ123" s="1121"/>
      <c r="DA123" s="1121"/>
      <c r="DB123" s="1121"/>
      <c r="DC123" s="1121"/>
      <c r="DD123" s="1121"/>
      <c r="DE123" s="1121"/>
      <c r="DF123" s="1122"/>
      <c r="DG123" s="1058" t="s">
        <v>453</v>
      </c>
      <c r="DH123" s="1059"/>
      <c r="DI123" s="1059"/>
      <c r="DJ123" s="1059"/>
      <c r="DK123" s="1060"/>
      <c r="DL123" s="1061" t="s">
        <v>450</v>
      </c>
      <c r="DM123" s="1059"/>
      <c r="DN123" s="1059"/>
      <c r="DO123" s="1059"/>
      <c r="DP123" s="1060"/>
      <c r="DQ123" s="1061" t="s">
        <v>442</v>
      </c>
      <c r="DR123" s="1059"/>
      <c r="DS123" s="1059"/>
      <c r="DT123" s="1059"/>
      <c r="DU123" s="1060"/>
      <c r="DV123" s="1062" t="s">
        <v>438</v>
      </c>
      <c r="DW123" s="1063"/>
      <c r="DX123" s="1063"/>
      <c r="DY123" s="1063"/>
      <c r="DZ123" s="1064"/>
    </row>
    <row r="124" spans="1:130" s="247" customFormat="1" ht="26.25" customHeight="1" thickBot="1" x14ac:dyDescent="0.25">
      <c r="A124" s="1160"/>
      <c r="B124" s="1046"/>
      <c r="C124" s="1016" t="s">
        <v>466</v>
      </c>
      <c r="D124" s="1017"/>
      <c r="E124" s="1017"/>
      <c r="F124" s="1017"/>
      <c r="G124" s="1017"/>
      <c r="H124" s="1017"/>
      <c r="I124" s="1017"/>
      <c r="J124" s="1017"/>
      <c r="K124" s="1017"/>
      <c r="L124" s="1017"/>
      <c r="M124" s="1017"/>
      <c r="N124" s="1017"/>
      <c r="O124" s="1017"/>
      <c r="P124" s="1017"/>
      <c r="Q124" s="1017"/>
      <c r="R124" s="1017"/>
      <c r="S124" s="1017"/>
      <c r="T124" s="1017"/>
      <c r="U124" s="1017"/>
      <c r="V124" s="1017"/>
      <c r="W124" s="1017"/>
      <c r="X124" s="1017"/>
      <c r="Y124" s="1017"/>
      <c r="Z124" s="1018"/>
      <c r="AA124" s="1058" t="s">
        <v>453</v>
      </c>
      <c r="AB124" s="1059"/>
      <c r="AC124" s="1059"/>
      <c r="AD124" s="1059"/>
      <c r="AE124" s="1060"/>
      <c r="AF124" s="1061" t="s">
        <v>442</v>
      </c>
      <c r="AG124" s="1059"/>
      <c r="AH124" s="1059"/>
      <c r="AI124" s="1059"/>
      <c r="AJ124" s="1060"/>
      <c r="AK124" s="1061" t="s">
        <v>438</v>
      </c>
      <c r="AL124" s="1059"/>
      <c r="AM124" s="1059"/>
      <c r="AN124" s="1059"/>
      <c r="AO124" s="1060"/>
      <c r="AP124" s="1062" t="s">
        <v>450</v>
      </c>
      <c r="AQ124" s="1063"/>
      <c r="AR124" s="1063"/>
      <c r="AS124" s="1063"/>
      <c r="AT124" s="1064"/>
      <c r="AU124" s="1162" t="s">
        <v>482</v>
      </c>
      <c r="AV124" s="1163"/>
      <c r="AW124" s="1163"/>
      <c r="AX124" s="1163"/>
      <c r="AY124" s="1163"/>
      <c r="AZ124" s="1163"/>
      <c r="BA124" s="1163"/>
      <c r="BB124" s="1163"/>
      <c r="BC124" s="1163"/>
      <c r="BD124" s="1163"/>
      <c r="BE124" s="1163"/>
      <c r="BF124" s="1163"/>
      <c r="BG124" s="1163"/>
      <c r="BH124" s="1163"/>
      <c r="BI124" s="1163"/>
      <c r="BJ124" s="1163"/>
      <c r="BK124" s="1163"/>
      <c r="BL124" s="1163"/>
      <c r="BM124" s="1163"/>
      <c r="BN124" s="1163"/>
      <c r="BO124" s="1163"/>
      <c r="BP124" s="1164"/>
      <c r="BQ124" s="1165" t="s">
        <v>413</v>
      </c>
      <c r="BR124" s="1128"/>
      <c r="BS124" s="1128"/>
      <c r="BT124" s="1128"/>
      <c r="BU124" s="1128"/>
      <c r="BV124" s="1128" t="s">
        <v>442</v>
      </c>
      <c r="BW124" s="1128"/>
      <c r="BX124" s="1128"/>
      <c r="BY124" s="1128"/>
      <c r="BZ124" s="1128"/>
      <c r="CA124" s="1128">
        <v>19.399999999999999</v>
      </c>
      <c r="CB124" s="1128"/>
      <c r="CC124" s="1128"/>
      <c r="CD124" s="1128"/>
      <c r="CE124" s="1128"/>
      <c r="CF124" s="1129"/>
      <c r="CG124" s="1130"/>
      <c r="CH124" s="1130"/>
      <c r="CI124" s="1130"/>
      <c r="CJ124" s="1131"/>
      <c r="CK124" s="1113"/>
      <c r="CL124" s="1113"/>
      <c r="CM124" s="1113"/>
      <c r="CN124" s="1113"/>
      <c r="CO124" s="1114"/>
      <c r="CP124" s="1120" t="s">
        <v>483</v>
      </c>
      <c r="CQ124" s="1121"/>
      <c r="CR124" s="1121"/>
      <c r="CS124" s="1121"/>
      <c r="CT124" s="1121"/>
      <c r="CU124" s="1121"/>
      <c r="CV124" s="1121"/>
      <c r="CW124" s="1121"/>
      <c r="CX124" s="1121"/>
      <c r="CY124" s="1121"/>
      <c r="CZ124" s="1121"/>
      <c r="DA124" s="1121"/>
      <c r="DB124" s="1121"/>
      <c r="DC124" s="1121"/>
      <c r="DD124" s="1121"/>
      <c r="DE124" s="1121"/>
      <c r="DF124" s="1122"/>
      <c r="DG124" s="1105" t="s">
        <v>442</v>
      </c>
      <c r="DH124" s="1084"/>
      <c r="DI124" s="1084"/>
      <c r="DJ124" s="1084"/>
      <c r="DK124" s="1085"/>
      <c r="DL124" s="1083" t="s">
        <v>438</v>
      </c>
      <c r="DM124" s="1084"/>
      <c r="DN124" s="1084"/>
      <c r="DO124" s="1084"/>
      <c r="DP124" s="1085"/>
      <c r="DQ124" s="1083" t="s">
        <v>438</v>
      </c>
      <c r="DR124" s="1084"/>
      <c r="DS124" s="1084"/>
      <c r="DT124" s="1084"/>
      <c r="DU124" s="1085"/>
      <c r="DV124" s="1086" t="s">
        <v>438</v>
      </c>
      <c r="DW124" s="1087"/>
      <c r="DX124" s="1087"/>
      <c r="DY124" s="1087"/>
      <c r="DZ124" s="1088"/>
    </row>
    <row r="125" spans="1:130" s="247" customFormat="1" ht="26.25" customHeight="1" x14ac:dyDescent="0.2">
      <c r="A125" s="1160"/>
      <c r="B125" s="1046"/>
      <c r="C125" s="1016" t="s">
        <v>468</v>
      </c>
      <c r="D125" s="1017"/>
      <c r="E125" s="1017"/>
      <c r="F125" s="1017"/>
      <c r="G125" s="1017"/>
      <c r="H125" s="1017"/>
      <c r="I125" s="1017"/>
      <c r="J125" s="1017"/>
      <c r="K125" s="1017"/>
      <c r="L125" s="1017"/>
      <c r="M125" s="1017"/>
      <c r="N125" s="1017"/>
      <c r="O125" s="1017"/>
      <c r="P125" s="1017"/>
      <c r="Q125" s="1017"/>
      <c r="R125" s="1017"/>
      <c r="S125" s="1017"/>
      <c r="T125" s="1017"/>
      <c r="U125" s="1017"/>
      <c r="V125" s="1017"/>
      <c r="W125" s="1017"/>
      <c r="X125" s="1017"/>
      <c r="Y125" s="1017"/>
      <c r="Z125" s="1018"/>
      <c r="AA125" s="1058" t="s">
        <v>436</v>
      </c>
      <c r="AB125" s="1059"/>
      <c r="AC125" s="1059"/>
      <c r="AD125" s="1059"/>
      <c r="AE125" s="1060"/>
      <c r="AF125" s="1061" t="s">
        <v>438</v>
      </c>
      <c r="AG125" s="1059"/>
      <c r="AH125" s="1059"/>
      <c r="AI125" s="1059"/>
      <c r="AJ125" s="1060"/>
      <c r="AK125" s="1061" t="s">
        <v>442</v>
      </c>
      <c r="AL125" s="1059"/>
      <c r="AM125" s="1059"/>
      <c r="AN125" s="1059"/>
      <c r="AO125" s="1060"/>
      <c r="AP125" s="1062" t="s">
        <v>442</v>
      </c>
      <c r="AQ125" s="1063"/>
      <c r="AR125" s="1063"/>
      <c r="AS125" s="1063"/>
      <c r="AT125" s="1064"/>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3" t="s">
        <v>484</v>
      </c>
      <c r="CL125" s="1108"/>
      <c r="CM125" s="1108"/>
      <c r="CN125" s="1108"/>
      <c r="CO125" s="1109"/>
      <c r="CP125" s="1040" t="s">
        <v>485</v>
      </c>
      <c r="CQ125" s="989"/>
      <c r="CR125" s="989"/>
      <c r="CS125" s="989"/>
      <c r="CT125" s="989"/>
      <c r="CU125" s="989"/>
      <c r="CV125" s="989"/>
      <c r="CW125" s="989"/>
      <c r="CX125" s="989"/>
      <c r="CY125" s="989"/>
      <c r="CZ125" s="989"/>
      <c r="DA125" s="989"/>
      <c r="DB125" s="989"/>
      <c r="DC125" s="989"/>
      <c r="DD125" s="989"/>
      <c r="DE125" s="989"/>
      <c r="DF125" s="990"/>
      <c r="DG125" s="1026" t="s">
        <v>442</v>
      </c>
      <c r="DH125" s="1027"/>
      <c r="DI125" s="1027"/>
      <c r="DJ125" s="1027"/>
      <c r="DK125" s="1027"/>
      <c r="DL125" s="1027" t="s">
        <v>436</v>
      </c>
      <c r="DM125" s="1027"/>
      <c r="DN125" s="1027"/>
      <c r="DO125" s="1027"/>
      <c r="DP125" s="1027"/>
      <c r="DQ125" s="1027" t="s">
        <v>438</v>
      </c>
      <c r="DR125" s="1027"/>
      <c r="DS125" s="1027"/>
      <c r="DT125" s="1027"/>
      <c r="DU125" s="1027"/>
      <c r="DV125" s="1028" t="s">
        <v>442</v>
      </c>
      <c r="DW125" s="1028"/>
      <c r="DX125" s="1028"/>
      <c r="DY125" s="1028"/>
      <c r="DZ125" s="1029"/>
    </row>
    <row r="126" spans="1:130" s="247" customFormat="1" ht="26.25" customHeight="1" thickBot="1" x14ac:dyDescent="0.25">
      <c r="A126" s="1160"/>
      <c r="B126" s="1046"/>
      <c r="C126" s="1016" t="s">
        <v>470</v>
      </c>
      <c r="D126" s="1017"/>
      <c r="E126" s="1017"/>
      <c r="F126" s="1017"/>
      <c r="G126" s="1017"/>
      <c r="H126" s="1017"/>
      <c r="I126" s="1017"/>
      <c r="J126" s="1017"/>
      <c r="K126" s="1017"/>
      <c r="L126" s="1017"/>
      <c r="M126" s="1017"/>
      <c r="N126" s="1017"/>
      <c r="O126" s="1017"/>
      <c r="P126" s="1017"/>
      <c r="Q126" s="1017"/>
      <c r="R126" s="1017"/>
      <c r="S126" s="1017"/>
      <c r="T126" s="1017"/>
      <c r="U126" s="1017"/>
      <c r="V126" s="1017"/>
      <c r="W126" s="1017"/>
      <c r="X126" s="1017"/>
      <c r="Y126" s="1017"/>
      <c r="Z126" s="1018"/>
      <c r="AA126" s="1058" t="s">
        <v>436</v>
      </c>
      <c r="AB126" s="1059"/>
      <c r="AC126" s="1059"/>
      <c r="AD126" s="1059"/>
      <c r="AE126" s="1060"/>
      <c r="AF126" s="1061" t="s">
        <v>438</v>
      </c>
      <c r="AG126" s="1059"/>
      <c r="AH126" s="1059"/>
      <c r="AI126" s="1059"/>
      <c r="AJ126" s="1060"/>
      <c r="AK126" s="1061" t="s">
        <v>438</v>
      </c>
      <c r="AL126" s="1059"/>
      <c r="AM126" s="1059"/>
      <c r="AN126" s="1059"/>
      <c r="AO126" s="1060"/>
      <c r="AP126" s="1062" t="s">
        <v>438</v>
      </c>
      <c r="AQ126" s="1063"/>
      <c r="AR126" s="1063"/>
      <c r="AS126" s="1063"/>
      <c r="AT126" s="1064"/>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4"/>
      <c r="CL126" s="1111"/>
      <c r="CM126" s="1111"/>
      <c r="CN126" s="1111"/>
      <c r="CO126" s="1112"/>
      <c r="CP126" s="1049" t="s">
        <v>486</v>
      </c>
      <c r="CQ126" s="1050"/>
      <c r="CR126" s="1050"/>
      <c r="CS126" s="1050"/>
      <c r="CT126" s="1050"/>
      <c r="CU126" s="1050"/>
      <c r="CV126" s="1050"/>
      <c r="CW126" s="1050"/>
      <c r="CX126" s="1050"/>
      <c r="CY126" s="1050"/>
      <c r="CZ126" s="1050"/>
      <c r="DA126" s="1050"/>
      <c r="DB126" s="1050"/>
      <c r="DC126" s="1050"/>
      <c r="DD126" s="1050"/>
      <c r="DE126" s="1050"/>
      <c r="DF126" s="1051"/>
      <c r="DG126" s="1019" t="s">
        <v>436</v>
      </c>
      <c r="DH126" s="1020"/>
      <c r="DI126" s="1020"/>
      <c r="DJ126" s="1020"/>
      <c r="DK126" s="1020"/>
      <c r="DL126" s="1020" t="s">
        <v>436</v>
      </c>
      <c r="DM126" s="1020"/>
      <c r="DN126" s="1020"/>
      <c r="DO126" s="1020"/>
      <c r="DP126" s="1020"/>
      <c r="DQ126" s="1020" t="s">
        <v>438</v>
      </c>
      <c r="DR126" s="1020"/>
      <c r="DS126" s="1020"/>
      <c r="DT126" s="1020"/>
      <c r="DU126" s="1020"/>
      <c r="DV126" s="1021" t="s">
        <v>442</v>
      </c>
      <c r="DW126" s="1021"/>
      <c r="DX126" s="1021"/>
      <c r="DY126" s="1021"/>
      <c r="DZ126" s="1022"/>
    </row>
    <row r="127" spans="1:130" s="247" customFormat="1" ht="26.25" customHeight="1" x14ac:dyDescent="0.2">
      <c r="A127" s="1161"/>
      <c r="B127" s="1048"/>
      <c r="C127" s="1102" t="s">
        <v>487</v>
      </c>
      <c r="D127" s="1103"/>
      <c r="E127" s="1103"/>
      <c r="F127" s="1103"/>
      <c r="G127" s="1103"/>
      <c r="H127" s="1103"/>
      <c r="I127" s="1103"/>
      <c r="J127" s="1103"/>
      <c r="K127" s="1103"/>
      <c r="L127" s="1103"/>
      <c r="M127" s="1103"/>
      <c r="N127" s="1103"/>
      <c r="O127" s="1103"/>
      <c r="P127" s="1103"/>
      <c r="Q127" s="1103"/>
      <c r="R127" s="1103"/>
      <c r="S127" s="1103"/>
      <c r="T127" s="1103"/>
      <c r="U127" s="1103"/>
      <c r="V127" s="1103"/>
      <c r="W127" s="1103"/>
      <c r="X127" s="1103"/>
      <c r="Y127" s="1103"/>
      <c r="Z127" s="1104"/>
      <c r="AA127" s="1058" t="s">
        <v>438</v>
      </c>
      <c r="AB127" s="1059"/>
      <c r="AC127" s="1059"/>
      <c r="AD127" s="1059"/>
      <c r="AE127" s="1060"/>
      <c r="AF127" s="1061" t="s">
        <v>438</v>
      </c>
      <c r="AG127" s="1059"/>
      <c r="AH127" s="1059"/>
      <c r="AI127" s="1059"/>
      <c r="AJ127" s="1060"/>
      <c r="AK127" s="1061" t="s">
        <v>436</v>
      </c>
      <c r="AL127" s="1059"/>
      <c r="AM127" s="1059"/>
      <c r="AN127" s="1059"/>
      <c r="AO127" s="1060"/>
      <c r="AP127" s="1062" t="s">
        <v>438</v>
      </c>
      <c r="AQ127" s="1063"/>
      <c r="AR127" s="1063"/>
      <c r="AS127" s="1063"/>
      <c r="AT127" s="1064"/>
      <c r="AU127" s="283"/>
      <c r="AV127" s="283"/>
      <c r="AW127" s="283"/>
      <c r="AX127" s="1133" t="s">
        <v>488</v>
      </c>
      <c r="AY127" s="1134"/>
      <c r="AZ127" s="1134"/>
      <c r="BA127" s="1134"/>
      <c r="BB127" s="1134"/>
      <c r="BC127" s="1134"/>
      <c r="BD127" s="1134"/>
      <c r="BE127" s="1135"/>
      <c r="BF127" s="1136" t="s">
        <v>489</v>
      </c>
      <c r="BG127" s="1134"/>
      <c r="BH127" s="1134"/>
      <c r="BI127" s="1134"/>
      <c r="BJ127" s="1134"/>
      <c r="BK127" s="1134"/>
      <c r="BL127" s="1135"/>
      <c r="BM127" s="1136" t="s">
        <v>490</v>
      </c>
      <c r="BN127" s="1134"/>
      <c r="BO127" s="1134"/>
      <c r="BP127" s="1134"/>
      <c r="BQ127" s="1134"/>
      <c r="BR127" s="1134"/>
      <c r="BS127" s="1135"/>
      <c r="BT127" s="1136" t="s">
        <v>491</v>
      </c>
      <c r="BU127" s="1134"/>
      <c r="BV127" s="1134"/>
      <c r="BW127" s="1134"/>
      <c r="BX127" s="1134"/>
      <c r="BY127" s="1134"/>
      <c r="BZ127" s="1158"/>
      <c r="CA127" s="283"/>
      <c r="CB127" s="283"/>
      <c r="CC127" s="283"/>
      <c r="CD127" s="284"/>
      <c r="CE127" s="284"/>
      <c r="CF127" s="284"/>
      <c r="CG127" s="281"/>
      <c r="CH127" s="281"/>
      <c r="CI127" s="281"/>
      <c r="CJ127" s="282"/>
      <c r="CK127" s="1124"/>
      <c r="CL127" s="1111"/>
      <c r="CM127" s="1111"/>
      <c r="CN127" s="1111"/>
      <c r="CO127" s="1112"/>
      <c r="CP127" s="1049" t="s">
        <v>492</v>
      </c>
      <c r="CQ127" s="1050"/>
      <c r="CR127" s="1050"/>
      <c r="CS127" s="1050"/>
      <c r="CT127" s="1050"/>
      <c r="CU127" s="1050"/>
      <c r="CV127" s="1050"/>
      <c r="CW127" s="1050"/>
      <c r="CX127" s="1050"/>
      <c r="CY127" s="1050"/>
      <c r="CZ127" s="1050"/>
      <c r="DA127" s="1050"/>
      <c r="DB127" s="1050"/>
      <c r="DC127" s="1050"/>
      <c r="DD127" s="1050"/>
      <c r="DE127" s="1050"/>
      <c r="DF127" s="1051"/>
      <c r="DG127" s="1019" t="s">
        <v>438</v>
      </c>
      <c r="DH127" s="1020"/>
      <c r="DI127" s="1020"/>
      <c r="DJ127" s="1020"/>
      <c r="DK127" s="1020"/>
      <c r="DL127" s="1020" t="s">
        <v>438</v>
      </c>
      <c r="DM127" s="1020"/>
      <c r="DN127" s="1020"/>
      <c r="DO127" s="1020"/>
      <c r="DP127" s="1020"/>
      <c r="DQ127" s="1020" t="s">
        <v>438</v>
      </c>
      <c r="DR127" s="1020"/>
      <c r="DS127" s="1020"/>
      <c r="DT127" s="1020"/>
      <c r="DU127" s="1020"/>
      <c r="DV127" s="1021" t="s">
        <v>442</v>
      </c>
      <c r="DW127" s="1021"/>
      <c r="DX127" s="1021"/>
      <c r="DY127" s="1021"/>
      <c r="DZ127" s="1022"/>
    </row>
    <row r="128" spans="1:130" s="247" customFormat="1" ht="26.25" customHeight="1" thickBot="1" x14ac:dyDescent="0.25">
      <c r="A128" s="1144" t="s">
        <v>493</v>
      </c>
      <c r="B128" s="1145"/>
      <c r="C128" s="1145"/>
      <c r="D128" s="1145"/>
      <c r="E128" s="1145"/>
      <c r="F128" s="1145"/>
      <c r="G128" s="1145"/>
      <c r="H128" s="1145"/>
      <c r="I128" s="1145"/>
      <c r="J128" s="1145"/>
      <c r="K128" s="1145"/>
      <c r="L128" s="1145"/>
      <c r="M128" s="1145"/>
      <c r="N128" s="1145"/>
      <c r="O128" s="1145"/>
      <c r="P128" s="1145"/>
      <c r="Q128" s="1145"/>
      <c r="R128" s="1145"/>
      <c r="S128" s="1145"/>
      <c r="T128" s="1145"/>
      <c r="U128" s="1145"/>
      <c r="V128" s="1145"/>
      <c r="W128" s="1146" t="s">
        <v>494</v>
      </c>
      <c r="X128" s="1146"/>
      <c r="Y128" s="1146"/>
      <c r="Z128" s="1147"/>
      <c r="AA128" s="1148">
        <v>33375</v>
      </c>
      <c r="AB128" s="1149"/>
      <c r="AC128" s="1149"/>
      <c r="AD128" s="1149"/>
      <c r="AE128" s="1150"/>
      <c r="AF128" s="1151">
        <v>33672</v>
      </c>
      <c r="AG128" s="1149"/>
      <c r="AH128" s="1149"/>
      <c r="AI128" s="1149"/>
      <c r="AJ128" s="1150"/>
      <c r="AK128" s="1151">
        <v>33035</v>
      </c>
      <c r="AL128" s="1149"/>
      <c r="AM128" s="1149"/>
      <c r="AN128" s="1149"/>
      <c r="AO128" s="1150"/>
      <c r="AP128" s="1152"/>
      <c r="AQ128" s="1153"/>
      <c r="AR128" s="1153"/>
      <c r="AS128" s="1153"/>
      <c r="AT128" s="1154"/>
      <c r="AU128" s="283"/>
      <c r="AV128" s="283"/>
      <c r="AW128" s="283"/>
      <c r="AX128" s="988" t="s">
        <v>495</v>
      </c>
      <c r="AY128" s="989"/>
      <c r="AZ128" s="989"/>
      <c r="BA128" s="989"/>
      <c r="BB128" s="989"/>
      <c r="BC128" s="989"/>
      <c r="BD128" s="989"/>
      <c r="BE128" s="990"/>
      <c r="BF128" s="1155" t="s">
        <v>496</v>
      </c>
      <c r="BG128" s="1156"/>
      <c r="BH128" s="1156"/>
      <c r="BI128" s="1156"/>
      <c r="BJ128" s="1156"/>
      <c r="BK128" s="1156"/>
      <c r="BL128" s="1157"/>
      <c r="BM128" s="1155">
        <v>15</v>
      </c>
      <c r="BN128" s="1156"/>
      <c r="BO128" s="1156"/>
      <c r="BP128" s="1156"/>
      <c r="BQ128" s="1156"/>
      <c r="BR128" s="1156"/>
      <c r="BS128" s="1157"/>
      <c r="BT128" s="1155">
        <v>20</v>
      </c>
      <c r="BU128" s="1156"/>
      <c r="BV128" s="1156"/>
      <c r="BW128" s="1156"/>
      <c r="BX128" s="1156"/>
      <c r="BY128" s="1156"/>
      <c r="BZ128" s="1179"/>
      <c r="CA128" s="284"/>
      <c r="CB128" s="284"/>
      <c r="CC128" s="284"/>
      <c r="CD128" s="284"/>
      <c r="CE128" s="284"/>
      <c r="CF128" s="284"/>
      <c r="CG128" s="281"/>
      <c r="CH128" s="281"/>
      <c r="CI128" s="281"/>
      <c r="CJ128" s="282"/>
      <c r="CK128" s="1125"/>
      <c r="CL128" s="1126"/>
      <c r="CM128" s="1126"/>
      <c r="CN128" s="1126"/>
      <c r="CO128" s="1127"/>
      <c r="CP128" s="1137" t="s">
        <v>497</v>
      </c>
      <c r="CQ128" s="1138"/>
      <c r="CR128" s="1138"/>
      <c r="CS128" s="1138"/>
      <c r="CT128" s="1138"/>
      <c r="CU128" s="1138"/>
      <c r="CV128" s="1138"/>
      <c r="CW128" s="1138"/>
      <c r="CX128" s="1138"/>
      <c r="CY128" s="1138"/>
      <c r="CZ128" s="1138"/>
      <c r="DA128" s="1138"/>
      <c r="DB128" s="1138"/>
      <c r="DC128" s="1138"/>
      <c r="DD128" s="1138"/>
      <c r="DE128" s="1138"/>
      <c r="DF128" s="1139"/>
      <c r="DG128" s="1140" t="s">
        <v>437</v>
      </c>
      <c r="DH128" s="1141"/>
      <c r="DI128" s="1141"/>
      <c r="DJ128" s="1141"/>
      <c r="DK128" s="1141"/>
      <c r="DL128" s="1141" t="s">
        <v>498</v>
      </c>
      <c r="DM128" s="1141"/>
      <c r="DN128" s="1141"/>
      <c r="DO128" s="1141"/>
      <c r="DP128" s="1141"/>
      <c r="DQ128" s="1141" t="s">
        <v>499</v>
      </c>
      <c r="DR128" s="1141"/>
      <c r="DS128" s="1141"/>
      <c r="DT128" s="1141"/>
      <c r="DU128" s="1141"/>
      <c r="DV128" s="1142" t="s">
        <v>500</v>
      </c>
      <c r="DW128" s="1142"/>
      <c r="DX128" s="1142"/>
      <c r="DY128" s="1142"/>
      <c r="DZ128" s="1143"/>
    </row>
    <row r="129" spans="1:131" s="247" customFormat="1" ht="26.25" customHeight="1" x14ac:dyDescent="0.2">
      <c r="A129" s="1030" t="s">
        <v>107</v>
      </c>
      <c r="B129" s="1031"/>
      <c r="C129" s="1031"/>
      <c r="D129" s="1031"/>
      <c r="E129" s="1031"/>
      <c r="F129" s="1031"/>
      <c r="G129" s="1031"/>
      <c r="H129" s="1031"/>
      <c r="I129" s="1031"/>
      <c r="J129" s="1031"/>
      <c r="K129" s="1031"/>
      <c r="L129" s="1031"/>
      <c r="M129" s="1031"/>
      <c r="N129" s="1031"/>
      <c r="O129" s="1031"/>
      <c r="P129" s="1031"/>
      <c r="Q129" s="1031"/>
      <c r="R129" s="1031"/>
      <c r="S129" s="1031"/>
      <c r="T129" s="1031"/>
      <c r="U129" s="1031"/>
      <c r="V129" s="1031"/>
      <c r="W129" s="1173" t="s">
        <v>501</v>
      </c>
      <c r="X129" s="1174"/>
      <c r="Y129" s="1174"/>
      <c r="Z129" s="1175"/>
      <c r="AA129" s="1058">
        <v>1152707</v>
      </c>
      <c r="AB129" s="1059"/>
      <c r="AC129" s="1059"/>
      <c r="AD129" s="1059"/>
      <c r="AE129" s="1060"/>
      <c r="AF129" s="1061">
        <v>1161069</v>
      </c>
      <c r="AG129" s="1059"/>
      <c r="AH129" s="1059"/>
      <c r="AI129" s="1059"/>
      <c r="AJ129" s="1060"/>
      <c r="AK129" s="1061">
        <v>1186356</v>
      </c>
      <c r="AL129" s="1059"/>
      <c r="AM129" s="1059"/>
      <c r="AN129" s="1059"/>
      <c r="AO129" s="1060"/>
      <c r="AP129" s="1176"/>
      <c r="AQ129" s="1177"/>
      <c r="AR129" s="1177"/>
      <c r="AS129" s="1177"/>
      <c r="AT129" s="1178"/>
      <c r="AU129" s="285"/>
      <c r="AV129" s="285"/>
      <c r="AW129" s="285"/>
      <c r="AX129" s="1167" t="s">
        <v>502</v>
      </c>
      <c r="AY129" s="1050"/>
      <c r="AZ129" s="1050"/>
      <c r="BA129" s="1050"/>
      <c r="BB129" s="1050"/>
      <c r="BC129" s="1050"/>
      <c r="BD129" s="1050"/>
      <c r="BE129" s="1051"/>
      <c r="BF129" s="1168" t="s">
        <v>499</v>
      </c>
      <c r="BG129" s="1169"/>
      <c r="BH129" s="1169"/>
      <c r="BI129" s="1169"/>
      <c r="BJ129" s="1169"/>
      <c r="BK129" s="1169"/>
      <c r="BL129" s="1170"/>
      <c r="BM129" s="1168">
        <v>20</v>
      </c>
      <c r="BN129" s="1169"/>
      <c r="BO129" s="1169"/>
      <c r="BP129" s="1169"/>
      <c r="BQ129" s="1169"/>
      <c r="BR129" s="1169"/>
      <c r="BS129" s="1170"/>
      <c r="BT129" s="1168">
        <v>30</v>
      </c>
      <c r="BU129" s="1171"/>
      <c r="BV129" s="1171"/>
      <c r="BW129" s="1171"/>
      <c r="BX129" s="1171"/>
      <c r="BY129" s="1171"/>
      <c r="BZ129" s="1172"/>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30" t="s">
        <v>503</v>
      </c>
      <c r="B130" s="1031"/>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173" t="s">
        <v>504</v>
      </c>
      <c r="X130" s="1174"/>
      <c r="Y130" s="1174"/>
      <c r="Z130" s="1175"/>
      <c r="AA130" s="1058">
        <v>220492</v>
      </c>
      <c r="AB130" s="1059"/>
      <c r="AC130" s="1059"/>
      <c r="AD130" s="1059"/>
      <c r="AE130" s="1060"/>
      <c r="AF130" s="1061">
        <v>232703</v>
      </c>
      <c r="AG130" s="1059"/>
      <c r="AH130" s="1059"/>
      <c r="AI130" s="1059"/>
      <c r="AJ130" s="1060"/>
      <c r="AK130" s="1061">
        <v>231956</v>
      </c>
      <c r="AL130" s="1059"/>
      <c r="AM130" s="1059"/>
      <c r="AN130" s="1059"/>
      <c r="AO130" s="1060"/>
      <c r="AP130" s="1176"/>
      <c r="AQ130" s="1177"/>
      <c r="AR130" s="1177"/>
      <c r="AS130" s="1177"/>
      <c r="AT130" s="1178"/>
      <c r="AU130" s="285"/>
      <c r="AV130" s="285"/>
      <c r="AW130" s="285"/>
      <c r="AX130" s="1167" t="s">
        <v>505</v>
      </c>
      <c r="AY130" s="1050"/>
      <c r="AZ130" s="1050"/>
      <c r="BA130" s="1050"/>
      <c r="BB130" s="1050"/>
      <c r="BC130" s="1050"/>
      <c r="BD130" s="1050"/>
      <c r="BE130" s="1051"/>
      <c r="BF130" s="1204">
        <v>8.8000000000000007</v>
      </c>
      <c r="BG130" s="1205"/>
      <c r="BH130" s="1205"/>
      <c r="BI130" s="1205"/>
      <c r="BJ130" s="1205"/>
      <c r="BK130" s="1205"/>
      <c r="BL130" s="1206"/>
      <c r="BM130" s="1204">
        <v>25</v>
      </c>
      <c r="BN130" s="1205"/>
      <c r="BO130" s="1205"/>
      <c r="BP130" s="1205"/>
      <c r="BQ130" s="1205"/>
      <c r="BR130" s="1205"/>
      <c r="BS130" s="1206"/>
      <c r="BT130" s="1204">
        <v>35</v>
      </c>
      <c r="BU130" s="1207"/>
      <c r="BV130" s="1207"/>
      <c r="BW130" s="1207"/>
      <c r="BX130" s="1207"/>
      <c r="BY130" s="1207"/>
      <c r="BZ130" s="120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9"/>
      <c r="B131" s="1210"/>
      <c r="C131" s="1210"/>
      <c r="D131" s="1210"/>
      <c r="E131" s="1210"/>
      <c r="F131" s="1210"/>
      <c r="G131" s="1210"/>
      <c r="H131" s="1210"/>
      <c r="I131" s="1210"/>
      <c r="J131" s="1210"/>
      <c r="K131" s="1210"/>
      <c r="L131" s="1210"/>
      <c r="M131" s="1210"/>
      <c r="N131" s="1210"/>
      <c r="O131" s="1210"/>
      <c r="P131" s="1210"/>
      <c r="Q131" s="1210"/>
      <c r="R131" s="1210"/>
      <c r="S131" s="1210"/>
      <c r="T131" s="1210"/>
      <c r="U131" s="1210"/>
      <c r="V131" s="1210"/>
      <c r="W131" s="1211" t="s">
        <v>506</v>
      </c>
      <c r="X131" s="1212"/>
      <c r="Y131" s="1212"/>
      <c r="Z131" s="1213"/>
      <c r="AA131" s="1105">
        <v>932215</v>
      </c>
      <c r="AB131" s="1084"/>
      <c r="AC131" s="1084"/>
      <c r="AD131" s="1084"/>
      <c r="AE131" s="1085"/>
      <c r="AF131" s="1083">
        <v>928366</v>
      </c>
      <c r="AG131" s="1084"/>
      <c r="AH131" s="1084"/>
      <c r="AI131" s="1084"/>
      <c r="AJ131" s="1085"/>
      <c r="AK131" s="1083">
        <v>954400</v>
      </c>
      <c r="AL131" s="1084"/>
      <c r="AM131" s="1084"/>
      <c r="AN131" s="1084"/>
      <c r="AO131" s="1085"/>
      <c r="AP131" s="1214"/>
      <c r="AQ131" s="1215"/>
      <c r="AR131" s="1215"/>
      <c r="AS131" s="1215"/>
      <c r="AT131" s="1216"/>
      <c r="AU131" s="285"/>
      <c r="AV131" s="285"/>
      <c r="AW131" s="285"/>
      <c r="AX131" s="1186" t="s">
        <v>507</v>
      </c>
      <c r="AY131" s="1138"/>
      <c r="AZ131" s="1138"/>
      <c r="BA131" s="1138"/>
      <c r="BB131" s="1138"/>
      <c r="BC131" s="1138"/>
      <c r="BD131" s="1138"/>
      <c r="BE131" s="1139"/>
      <c r="BF131" s="1187">
        <v>19.399999999999999</v>
      </c>
      <c r="BG131" s="1188"/>
      <c r="BH131" s="1188"/>
      <c r="BI131" s="1188"/>
      <c r="BJ131" s="1188"/>
      <c r="BK131" s="1188"/>
      <c r="BL131" s="1189"/>
      <c r="BM131" s="1187">
        <v>350</v>
      </c>
      <c r="BN131" s="1188"/>
      <c r="BO131" s="1188"/>
      <c r="BP131" s="1188"/>
      <c r="BQ131" s="1188"/>
      <c r="BR131" s="1188"/>
      <c r="BS131" s="1189"/>
      <c r="BT131" s="1190"/>
      <c r="BU131" s="1191"/>
      <c r="BV131" s="1191"/>
      <c r="BW131" s="1191"/>
      <c r="BX131" s="1191"/>
      <c r="BY131" s="1191"/>
      <c r="BZ131" s="1192"/>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93" t="s">
        <v>508</v>
      </c>
      <c r="B132" s="1194"/>
      <c r="C132" s="1194"/>
      <c r="D132" s="1194"/>
      <c r="E132" s="1194"/>
      <c r="F132" s="1194"/>
      <c r="G132" s="1194"/>
      <c r="H132" s="1194"/>
      <c r="I132" s="1194"/>
      <c r="J132" s="1194"/>
      <c r="K132" s="1194"/>
      <c r="L132" s="1194"/>
      <c r="M132" s="1194"/>
      <c r="N132" s="1194"/>
      <c r="O132" s="1194"/>
      <c r="P132" s="1194"/>
      <c r="Q132" s="1194"/>
      <c r="R132" s="1194"/>
      <c r="S132" s="1194"/>
      <c r="T132" s="1194"/>
      <c r="U132" s="1194"/>
      <c r="V132" s="1197" t="s">
        <v>509</v>
      </c>
      <c r="W132" s="1197"/>
      <c r="X132" s="1197"/>
      <c r="Y132" s="1197"/>
      <c r="Z132" s="1198"/>
      <c r="AA132" s="1199">
        <v>7.2727857839999999</v>
      </c>
      <c r="AB132" s="1200"/>
      <c r="AC132" s="1200"/>
      <c r="AD132" s="1200"/>
      <c r="AE132" s="1201"/>
      <c r="AF132" s="1202">
        <v>10.546810199999999</v>
      </c>
      <c r="AG132" s="1200"/>
      <c r="AH132" s="1200"/>
      <c r="AI132" s="1200"/>
      <c r="AJ132" s="1201"/>
      <c r="AK132" s="1202">
        <v>8.7721081309999995</v>
      </c>
      <c r="AL132" s="1200"/>
      <c r="AM132" s="1200"/>
      <c r="AN132" s="1200"/>
      <c r="AO132" s="1201"/>
      <c r="AP132" s="1099"/>
      <c r="AQ132" s="1100"/>
      <c r="AR132" s="1100"/>
      <c r="AS132" s="1100"/>
      <c r="AT132" s="1203"/>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95"/>
      <c r="B133" s="1196"/>
      <c r="C133" s="1196"/>
      <c r="D133" s="1196"/>
      <c r="E133" s="1196"/>
      <c r="F133" s="1196"/>
      <c r="G133" s="1196"/>
      <c r="H133" s="1196"/>
      <c r="I133" s="1196"/>
      <c r="J133" s="1196"/>
      <c r="K133" s="1196"/>
      <c r="L133" s="1196"/>
      <c r="M133" s="1196"/>
      <c r="N133" s="1196"/>
      <c r="O133" s="1196"/>
      <c r="P133" s="1196"/>
      <c r="Q133" s="1196"/>
      <c r="R133" s="1196"/>
      <c r="S133" s="1196"/>
      <c r="T133" s="1196"/>
      <c r="U133" s="1196"/>
      <c r="V133" s="1180" t="s">
        <v>510</v>
      </c>
      <c r="W133" s="1180"/>
      <c r="X133" s="1180"/>
      <c r="Y133" s="1180"/>
      <c r="Z133" s="1181"/>
      <c r="AA133" s="1182">
        <v>7.7</v>
      </c>
      <c r="AB133" s="1183"/>
      <c r="AC133" s="1183"/>
      <c r="AD133" s="1183"/>
      <c r="AE133" s="1184"/>
      <c r="AF133" s="1182">
        <v>8.5</v>
      </c>
      <c r="AG133" s="1183"/>
      <c r="AH133" s="1183"/>
      <c r="AI133" s="1183"/>
      <c r="AJ133" s="1184"/>
      <c r="AK133" s="1182">
        <v>8.8000000000000007</v>
      </c>
      <c r="AL133" s="1183"/>
      <c r="AM133" s="1183"/>
      <c r="AN133" s="1183"/>
      <c r="AO133" s="1184"/>
      <c r="AP133" s="1129"/>
      <c r="AQ133" s="1130"/>
      <c r="AR133" s="1130"/>
      <c r="AS133" s="1130"/>
      <c r="AT133" s="1185"/>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OdB6Y25JgEgViM4/+MOD8lTJIzQQLXX/nbs8l6sWtNxCu0d7YRCPb1qUHb4Ig7Fy+MHS3ZdRTveyz+L/6p3wJA==" saltValue="TuS86HTj1jVommtX43Y2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511</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MkIvkb0f7Dt1dsc9NfMeI75rPv6gH1MTKuknjsIaJGNwcPdxJ094vUjRXPGCvCJiCcxC4X+RuH2GNxIIv6aSCA==" saltValue="PsIJpj0B5favTKNY44vU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K36"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jINUYex68vivAZnyOWuMRdbxxTy9ruRdM/BtVTJATxTGGl9pMKjSlF06PXRWS4MY2CJYCsIMolJVpP+vK9N8Q==" saltValue="JsgUbwGr+4KiPBGBapMrk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0" t="s">
        <v>514</v>
      </c>
      <c r="AP7" s="304"/>
      <c r="AQ7" s="305" t="s">
        <v>515</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1"/>
      <c r="AP8" s="310" t="s">
        <v>516</v>
      </c>
      <c r="AQ8" s="311" t="s">
        <v>517</v>
      </c>
      <c r="AR8" s="312" t="s">
        <v>518</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2" t="s">
        <v>519</v>
      </c>
      <c r="AL9" s="1223"/>
      <c r="AM9" s="1223"/>
      <c r="AN9" s="1224"/>
      <c r="AO9" s="313">
        <v>340998</v>
      </c>
      <c r="AP9" s="313">
        <v>234847</v>
      </c>
      <c r="AQ9" s="314">
        <v>172204</v>
      </c>
      <c r="AR9" s="315">
        <v>36.4</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2" t="s">
        <v>520</v>
      </c>
      <c r="AL10" s="1223"/>
      <c r="AM10" s="1223"/>
      <c r="AN10" s="1224"/>
      <c r="AO10" s="316">
        <v>93948</v>
      </c>
      <c r="AP10" s="316">
        <v>64702</v>
      </c>
      <c r="AQ10" s="317">
        <v>20524</v>
      </c>
      <c r="AR10" s="318">
        <v>215.3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2" t="s">
        <v>521</v>
      </c>
      <c r="AL11" s="1223"/>
      <c r="AM11" s="1223"/>
      <c r="AN11" s="1224"/>
      <c r="AO11" s="316">
        <v>1039</v>
      </c>
      <c r="AP11" s="316">
        <v>716</v>
      </c>
      <c r="AQ11" s="317">
        <v>26395</v>
      </c>
      <c r="AR11" s="318">
        <v>-97.3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2" t="s">
        <v>522</v>
      </c>
      <c r="AL12" s="1223"/>
      <c r="AM12" s="1223"/>
      <c r="AN12" s="1224"/>
      <c r="AO12" s="316" t="s">
        <v>523</v>
      </c>
      <c r="AP12" s="316" t="s">
        <v>523</v>
      </c>
      <c r="AQ12" s="317">
        <v>1752</v>
      </c>
      <c r="AR12" s="318" t="s">
        <v>523</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2" t="s">
        <v>524</v>
      </c>
      <c r="AL13" s="1223"/>
      <c r="AM13" s="1223"/>
      <c r="AN13" s="1224"/>
      <c r="AO13" s="316" t="s">
        <v>523</v>
      </c>
      <c r="AP13" s="316" t="s">
        <v>523</v>
      </c>
      <c r="AQ13" s="317" t="s">
        <v>523</v>
      </c>
      <c r="AR13" s="318" t="s">
        <v>523</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2" t="s">
        <v>525</v>
      </c>
      <c r="AL14" s="1223"/>
      <c r="AM14" s="1223"/>
      <c r="AN14" s="1224"/>
      <c r="AO14" s="316">
        <v>15430</v>
      </c>
      <c r="AP14" s="316">
        <v>10627</v>
      </c>
      <c r="AQ14" s="317">
        <v>7974</v>
      </c>
      <c r="AR14" s="318">
        <v>33.299999999999997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2" t="s">
        <v>526</v>
      </c>
      <c r="AL15" s="1223"/>
      <c r="AM15" s="1223"/>
      <c r="AN15" s="1224"/>
      <c r="AO15" s="316" t="s">
        <v>523</v>
      </c>
      <c r="AP15" s="316" t="s">
        <v>523</v>
      </c>
      <c r="AQ15" s="317">
        <v>4531</v>
      </c>
      <c r="AR15" s="318" t="s">
        <v>523</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5" t="s">
        <v>527</v>
      </c>
      <c r="AL16" s="1226"/>
      <c r="AM16" s="1226"/>
      <c r="AN16" s="1227"/>
      <c r="AO16" s="316">
        <v>-25856</v>
      </c>
      <c r="AP16" s="316">
        <v>-17807</v>
      </c>
      <c r="AQ16" s="317">
        <v>-15679</v>
      </c>
      <c r="AR16" s="318">
        <v>13.6</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5" t="s">
        <v>186</v>
      </c>
      <c r="AL17" s="1226"/>
      <c r="AM17" s="1226"/>
      <c r="AN17" s="1227"/>
      <c r="AO17" s="316">
        <v>425559</v>
      </c>
      <c r="AP17" s="316">
        <v>293085</v>
      </c>
      <c r="AQ17" s="317">
        <v>217700</v>
      </c>
      <c r="AR17" s="318">
        <v>34.6</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7" t="s">
        <v>532</v>
      </c>
      <c r="AL21" s="1218"/>
      <c r="AM21" s="1218"/>
      <c r="AN21" s="1219"/>
      <c r="AO21" s="328">
        <v>26.17</v>
      </c>
      <c r="AP21" s="329">
        <v>19.600000000000001</v>
      </c>
      <c r="AQ21" s="330">
        <v>6.57</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7" t="s">
        <v>533</v>
      </c>
      <c r="AL22" s="1218"/>
      <c r="AM22" s="1218"/>
      <c r="AN22" s="1219"/>
      <c r="AO22" s="333">
        <v>94.2</v>
      </c>
      <c r="AP22" s="334">
        <v>95.1</v>
      </c>
      <c r="AQ22" s="335">
        <v>-0.9</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0" t="s">
        <v>514</v>
      </c>
      <c r="AP30" s="304"/>
      <c r="AQ30" s="305" t="s">
        <v>515</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1"/>
      <c r="AP31" s="310" t="s">
        <v>516</v>
      </c>
      <c r="AQ31" s="311" t="s">
        <v>517</v>
      </c>
      <c r="AR31" s="312" t="s">
        <v>518</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3" t="s">
        <v>537</v>
      </c>
      <c r="AL32" s="1234"/>
      <c r="AM32" s="1234"/>
      <c r="AN32" s="1235"/>
      <c r="AO32" s="343">
        <v>284588</v>
      </c>
      <c r="AP32" s="343">
        <v>195997</v>
      </c>
      <c r="AQ32" s="344">
        <v>110920</v>
      </c>
      <c r="AR32" s="345">
        <v>76.7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3" t="s">
        <v>538</v>
      </c>
      <c r="AL33" s="1234"/>
      <c r="AM33" s="1234"/>
      <c r="AN33" s="1235"/>
      <c r="AO33" s="343" t="s">
        <v>523</v>
      </c>
      <c r="AP33" s="343" t="s">
        <v>523</v>
      </c>
      <c r="AQ33" s="344" t="s">
        <v>523</v>
      </c>
      <c r="AR33" s="345" t="s">
        <v>523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3" t="s">
        <v>539</v>
      </c>
      <c r="AL34" s="1234"/>
      <c r="AM34" s="1234"/>
      <c r="AN34" s="1235"/>
      <c r="AO34" s="343" t="s">
        <v>523</v>
      </c>
      <c r="AP34" s="343" t="s">
        <v>523</v>
      </c>
      <c r="AQ34" s="344" t="s">
        <v>523</v>
      </c>
      <c r="AR34" s="345" t="s">
        <v>523</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3" t="s">
        <v>540</v>
      </c>
      <c r="AL35" s="1234"/>
      <c r="AM35" s="1234"/>
      <c r="AN35" s="1235"/>
      <c r="AO35" s="343">
        <v>64124</v>
      </c>
      <c r="AP35" s="343">
        <v>44163</v>
      </c>
      <c r="AQ35" s="344">
        <v>30367</v>
      </c>
      <c r="AR35" s="345">
        <v>45.4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3" t="s">
        <v>541</v>
      </c>
      <c r="AL36" s="1234"/>
      <c r="AM36" s="1234"/>
      <c r="AN36" s="1235"/>
      <c r="AO36" s="343" t="s">
        <v>523</v>
      </c>
      <c r="AP36" s="343" t="s">
        <v>523</v>
      </c>
      <c r="AQ36" s="344">
        <v>2045</v>
      </c>
      <c r="AR36" s="345" t="s">
        <v>523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3" t="s">
        <v>542</v>
      </c>
      <c r="AL37" s="1234"/>
      <c r="AM37" s="1234"/>
      <c r="AN37" s="1235"/>
      <c r="AO37" s="343" t="s">
        <v>523</v>
      </c>
      <c r="AP37" s="343" t="s">
        <v>523</v>
      </c>
      <c r="AQ37" s="344">
        <v>314</v>
      </c>
      <c r="AR37" s="345" t="s">
        <v>523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6" t="s">
        <v>543</v>
      </c>
      <c r="AL38" s="1237"/>
      <c r="AM38" s="1237"/>
      <c r="AN38" s="1238"/>
      <c r="AO38" s="346" t="s">
        <v>523</v>
      </c>
      <c r="AP38" s="346" t="s">
        <v>523</v>
      </c>
      <c r="AQ38" s="347">
        <v>28</v>
      </c>
      <c r="AR38" s="335" t="s">
        <v>523</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6" t="s">
        <v>544</v>
      </c>
      <c r="AL39" s="1237"/>
      <c r="AM39" s="1237"/>
      <c r="AN39" s="1238"/>
      <c r="AO39" s="343">
        <v>-33035</v>
      </c>
      <c r="AP39" s="343">
        <v>-22751</v>
      </c>
      <c r="AQ39" s="344">
        <v>-3766</v>
      </c>
      <c r="AR39" s="345">
        <v>504.1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3" t="s">
        <v>545</v>
      </c>
      <c r="AL40" s="1234"/>
      <c r="AM40" s="1234"/>
      <c r="AN40" s="1235"/>
      <c r="AO40" s="343">
        <v>-231956</v>
      </c>
      <c r="AP40" s="343">
        <v>-159749</v>
      </c>
      <c r="AQ40" s="344">
        <v>-106993</v>
      </c>
      <c r="AR40" s="345">
        <v>49.3</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9" t="s">
        <v>297</v>
      </c>
      <c r="AL41" s="1240"/>
      <c r="AM41" s="1240"/>
      <c r="AN41" s="1241"/>
      <c r="AO41" s="343">
        <v>83721</v>
      </c>
      <c r="AP41" s="343">
        <v>57659</v>
      </c>
      <c r="AQ41" s="344">
        <v>32915</v>
      </c>
      <c r="AR41" s="345">
        <v>75.2</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8" t="s">
        <v>514</v>
      </c>
      <c r="AN49" s="1230" t="s">
        <v>549</v>
      </c>
      <c r="AO49" s="1231"/>
      <c r="AP49" s="1231"/>
      <c r="AQ49" s="1231"/>
      <c r="AR49" s="1232"/>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9"/>
      <c r="AN50" s="359" t="s">
        <v>550</v>
      </c>
      <c r="AO50" s="360" t="s">
        <v>551</v>
      </c>
      <c r="AP50" s="361" t="s">
        <v>552</v>
      </c>
      <c r="AQ50" s="362" t="s">
        <v>553</v>
      </c>
      <c r="AR50" s="363" t="s">
        <v>554</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337123</v>
      </c>
      <c r="AN51" s="365">
        <v>221937</v>
      </c>
      <c r="AO51" s="366">
        <v>-11.2</v>
      </c>
      <c r="AP51" s="367">
        <v>245039</v>
      </c>
      <c r="AQ51" s="368">
        <v>-15.1</v>
      </c>
      <c r="AR51" s="369">
        <v>3.9</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67681</v>
      </c>
      <c r="AN52" s="373">
        <v>44556</v>
      </c>
      <c r="AO52" s="374">
        <v>45.1</v>
      </c>
      <c r="AP52" s="375">
        <v>108922</v>
      </c>
      <c r="AQ52" s="376">
        <v>-23</v>
      </c>
      <c r="AR52" s="377">
        <v>68.099999999999994</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553981</v>
      </c>
      <c r="AN53" s="365">
        <v>373051</v>
      </c>
      <c r="AO53" s="366">
        <v>68.099999999999994</v>
      </c>
      <c r="AP53" s="367">
        <v>237994</v>
      </c>
      <c r="AQ53" s="368">
        <v>-2.9</v>
      </c>
      <c r="AR53" s="369">
        <v>71</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104824</v>
      </c>
      <c r="AN54" s="373">
        <v>70589</v>
      </c>
      <c r="AO54" s="374">
        <v>58.4</v>
      </c>
      <c r="AP54" s="375">
        <v>110361</v>
      </c>
      <c r="AQ54" s="376">
        <v>1.3</v>
      </c>
      <c r="AR54" s="377">
        <v>57.1</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879426</v>
      </c>
      <c r="AN55" s="365">
        <v>591410</v>
      </c>
      <c r="AO55" s="366">
        <v>58.5</v>
      </c>
      <c r="AP55" s="367">
        <v>267911</v>
      </c>
      <c r="AQ55" s="368">
        <v>12.6</v>
      </c>
      <c r="AR55" s="369">
        <v>45.9</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376829</v>
      </c>
      <c r="AN56" s="373">
        <v>253416</v>
      </c>
      <c r="AO56" s="374">
        <v>259</v>
      </c>
      <c r="AP56" s="375">
        <v>106425</v>
      </c>
      <c r="AQ56" s="376">
        <v>-3.6</v>
      </c>
      <c r="AR56" s="377">
        <v>262.60000000000002</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858371</v>
      </c>
      <c r="AN57" s="365">
        <v>588732</v>
      </c>
      <c r="AO57" s="366">
        <v>-0.5</v>
      </c>
      <c r="AP57" s="367">
        <v>228215</v>
      </c>
      <c r="AQ57" s="368">
        <v>-14.8</v>
      </c>
      <c r="AR57" s="369">
        <v>14.3</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55846</v>
      </c>
      <c r="AN58" s="373">
        <v>38303</v>
      </c>
      <c r="AO58" s="374">
        <v>-84.9</v>
      </c>
      <c r="AP58" s="375">
        <v>117571</v>
      </c>
      <c r="AQ58" s="376">
        <v>10.5</v>
      </c>
      <c r="AR58" s="377">
        <v>-95.4</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1551918</v>
      </c>
      <c r="AN59" s="365">
        <v>1068814</v>
      </c>
      <c r="AO59" s="366">
        <v>81.5</v>
      </c>
      <c r="AP59" s="367">
        <v>264232</v>
      </c>
      <c r="AQ59" s="368">
        <v>15.8</v>
      </c>
      <c r="AR59" s="369">
        <v>65.7</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1138312</v>
      </c>
      <c r="AN60" s="373">
        <v>783961</v>
      </c>
      <c r="AO60" s="374">
        <v>1946.7</v>
      </c>
      <c r="AP60" s="375">
        <v>133959</v>
      </c>
      <c r="AQ60" s="376">
        <v>13.9</v>
      </c>
      <c r="AR60" s="377">
        <v>1932.8</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836164</v>
      </c>
      <c r="AN61" s="380">
        <v>568789</v>
      </c>
      <c r="AO61" s="381">
        <v>39.299999999999997</v>
      </c>
      <c r="AP61" s="382">
        <v>248678</v>
      </c>
      <c r="AQ61" s="383">
        <v>-0.9</v>
      </c>
      <c r="AR61" s="369">
        <v>40.200000000000003</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348698</v>
      </c>
      <c r="AN62" s="373">
        <v>238165</v>
      </c>
      <c r="AO62" s="374">
        <v>444.9</v>
      </c>
      <c r="AP62" s="375">
        <v>115448</v>
      </c>
      <c r="AQ62" s="376">
        <v>-0.2</v>
      </c>
      <c r="AR62" s="377">
        <v>445.1</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kxGCeHLkeBPNjGkMGK8Hm9MooDPKd7ObowQ3HpprgkI9AWW7dpA+1Pn3a94pJTSJwvkHxJj9sA/nd1d84xMB9A==" saltValue="nBxzCHqcfpTc5UNBwZTG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563</v>
      </c>
    </row>
    <row r="120" spans="125:125" ht="13.5" hidden="1" customHeight="1" x14ac:dyDescent="0.2"/>
    <row r="121" spans="125:125" ht="13.5" hidden="1" customHeight="1" x14ac:dyDescent="0.2">
      <c r="DU121" s="291"/>
    </row>
  </sheetData>
  <sheetProtection algorithmName="SHA-512" hashValue="38irKrsvNCcU3R/+k7IppvwprDZFefwoY5qci8K+BfQ+2/Qtwfb+lHzy6q56HLqRzOE+gxEeINsAUgfDNpViiw==" saltValue="2bZU5HbkJYA0qgcDGTM+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564</v>
      </c>
    </row>
  </sheetData>
  <sheetProtection algorithmName="SHA-512" hashValue="A3i1zF7KVXTz9Jy2j7bLvNkR1pOyTdIVTrVxvJG52HXj82fw5RZVZhMMzrP/XyzqQvUHbMsZ6IHUIssVA2lc4g==" saltValue="VitA4RuGWVqRHcSxiv/e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90" zoomScaleNormal="9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42" t="s">
        <v>3</v>
      </c>
      <c r="D47" s="1242"/>
      <c r="E47" s="1243"/>
      <c r="F47" s="11">
        <v>41.34</v>
      </c>
      <c r="G47" s="12">
        <v>27.37</v>
      </c>
      <c r="H47" s="12">
        <v>8.2100000000000009</v>
      </c>
      <c r="I47" s="12">
        <v>8.16</v>
      </c>
      <c r="J47" s="13">
        <v>13.41</v>
      </c>
    </row>
    <row r="48" spans="2:10" ht="57.75" customHeight="1" x14ac:dyDescent="0.2">
      <c r="B48" s="14"/>
      <c r="C48" s="1244" t="s">
        <v>4</v>
      </c>
      <c r="D48" s="1244"/>
      <c r="E48" s="1245"/>
      <c r="F48" s="15">
        <v>14.16</v>
      </c>
      <c r="G48" s="16">
        <v>6.21</v>
      </c>
      <c r="H48" s="16">
        <v>14.27</v>
      </c>
      <c r="I48" s="16">
        <v>9.81</v>
      </c>
      <c r="J48" s="17">
        <v>6.43</v>
      </c>
    </row>
    <row r="49" spans="2:10" ht="57.75" customHeight="1" thickBot="1" x14ac:dyDescent="0.25">
      <c r="B49" s="18"/>
      <c r="C49" s="1246" t="s">
        <v>5</v>
      </c>
      <c r="D49" s="1246"/>
      <c r="E49" s="1247"/>
      <c r="F49" s="19">
        <v>10.65</v>
      </c>
      <c r="G49" s="20" t="s">
        <v>570</v>
      </c>
      <c r="H49" s="20" t="s">
        <v>571</v>
      </c>
      <c r="I49" s="20" t="s">
        <v>572</v>
      </c>
      <c r="J49" s="21">
        <v>2.2599999999999998</v>
      </c>
    </row>
    <row r="50" spans="2:10" ht="13.5" customHeight="1" x14ac:dyDescent="0.2"/>
  </sheetData>
  <sheetProtection algorithmName="SHA-512" hashValue="eYBMQy/VMrykDPn5cWKB9bm26J4TQz0F4Ymt4XE3MyN55kTHwGPe5VG7tXfULcU50NbdB0cpkfP2jg7r3W3g2A==" saltValue="DtTzzRUdKiV6jFhBhhrq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2022-03-11T10:26:39Z</cp:lastPrinted>
  <dcterms:created xsi:type="dcterms:W3CDTF">2021-02-05T03:57:22Z</dcterms:created>
  <dcterms:modified xsi:type="dcterms:W3CDTF">2022-03-17T00:00:45Z</dcterms:modified>
  <cp:category/>
</cp:coreProperties>
</file>