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rikg\Downloads\"/>
    </mc:Choice>
  </mc:AlternateContent>
  <xr:revisionPtr revIDLastSave="0" documentId="13_ncr:1_{C18F2C05-B38E-4C56-ACA3-5DA6F4534CC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021年" sheetId="3" r:id="rId1"/>
    <sheet name="2022年" sheetId="5" r:id="rId2"/>
    <sheet name="2023年" sheetId="6" r:id="rId3"/>
    <sheet name="2024年" sheetId="7" r:id="rId4"/>
    <sheet name="2025年" sheetId="8" r:id="rId5"/>
  </sheets>
  <externalReferences>
    <externalReference r:id="rId6"/>
  </externalReferences>
  <definedNames>
    <definedName name="_xlnm.Database">#REF!</definedName>
    <definedName name="_xlnm.Print_Area" localSheetId="0">'2021年'!$B$1:$H$36</definedName>
    <definedName name="_xlnm.Print_Area" localSheetId="1">'2022年'!$B$1:$H$36</definedName>
    <definedName name="_xlnm.Print_Area" localSheetId="2">'2023年'!$B$1:$H$36</definedName>
    <definedName name="_xlnm.Print_Area" localSheetId="3">'2024年'!$B$1:$H$36</definedName>
    <definedName name="_xlnm.Print_Area" localSheetId="4">'2025年'!$B$1:$H$36</definedName>
    <definedName name="流動資産_千円">[1]集計00!#REF!</definedName>
  </definedNames>
  <calcPr calcId="191029"/>
</workbook>
</file>

<file path=xl/calcChain.xml><?xml version="1.0" encoding="utf-8"?>
<calcChain xmlns="http://schemas.openxmlformats.org/spreadsheetml/2006/main">
  <c r="H35" i="8" l="1"/>
  <c r="H32" i="8"/>
  <c r="H27" i="8"/>
  <c r="H20" i="8"/>
  <c r="H15" i="8"/>
  <c r="H10" i="8"/>
  <c r="H21" i="8" s="1"/>
  <c r="H33" i="8" s="1"/>
  <c r="H36" i="8" s="1"/>
  <c r="H8" i="8"/>
  <c r="H35" i="7"/>
  <c r="H32" i="7"/>
  <c r="H27" i="7"/>
  <c r="H20" i="7"/>
  <c r="H15" i="7"/>
  <c r="H8" i="7"/>
  <c r="H10" i="7" s="1"/>
  <c r="H21" i="7" s="1"/>
  <c r="H33" i="7" s="1"/>
  <c r="H36" i="7" s="1"/>
  <c r="H35" i="6"/>
  <c r="H32" i="6"/>
  <c r="H27" i="6"/>
  <c r="H20" i="6"/>
  <c r="H15" i="6"/>
  <c r="H8" i="6"/>
  <c r="H10" i="6" s="1"/>
  <c r="H21" i="6" s="1"/>
  <c r="H33" i="6" s="1"/>
  <c r="H36" i="6" s="1"/>
  <c r="H35" i="5"/>
  <c r="H32" i="5"/>
  <c r="H27" i="5"/>
  <c r="H20" i="5"/>
  <c r="H15" i="5"/>
  <c r="H8" i="5"/>
  <c r="H10" i="5" s="1"/>
  <c r="H21" i="5" s="1"/>
  <c r="H33" i="5" s="1"/>
  <c r="H36" i="5" s="1"/>
  <c r="H27" i="3"/>
  <c r="H32" i="3"/>
  <c r="H8" i="3"/>
  <c r="H10" i="3"/>
  <c r="H21" i="3" s="1"/>
  <c r="H33" i="3" s="1"/>
  <c r="H15" i="3"/>
  <c r="H20" i="3"/>
  <c r="H35" i="3"/>
  <c r="H36" i="3" l="1"/>
</calcChain>
</file>

<file path=xl/sharedStrings.xml><?xml version="1.0" encoding="utf-8"?>
<sst xmlns="http://schemas.openxmlformats.org/spreadsheetml/2006/main" count="185" uniqueCount="35">
  <si>
    <t>売上高</t>
  </si>
  <si>
    <t>売上原価</t>
  </si>
  <si>
    <t>売上総利益</t>
    <rPh sb="0" eb="2">
      <t>ウリアゲ</t>
    </rPh>
    <rPh sb="2" eb="3">
      <t>ソウ</t>
    </rPh>
    <rPh sb="3" eb="5">
      <t>リエキ</t>
    </rPh>
    <phoneticPr fontId="20"/>
  </si>
  <si>
    <t>販売費及び一般管理費</t>
  </si>
  <si>
    <t>営業利益</t>
  </si>
  <si>
    <t>営業外収益</t>
  </si>
  <si>
    <t>為替差益</t>
    <rPh sb="0" eb="2">
      <t>カワセ</t>
    </rPh>
    <rPh sb="2" eb="4">
      <t>サエキ</t>
    </rPh>
    <phoneticPr fontId="20"/>
  </si>
  <si>
    <t>営業外費用</t>
  </si>
  <si>
    <t>支払利息</t>
    <rPh sb="0" eb="2">
      <t>シハラ</t>
    </rPh>
    <rPh sb="2" eb="4">
      <t>リソク</t>
    </rPh>
    <phoneticPr fontId="20"/>
  </si>
  <si>
    <t>たな卸資産評価損</t>
    <rPh sb="2" eb="3">
      <t>オロシ</t>
    </rPh>
    <rPh sb="3" eb="5">
      <t>シサン</t>
    </rPh>
    <rPh sb="5" eb="7">
      <t>ヒョウカ</t>
    </rPh>
    <rPh sb="7" eb="8">
      <t>ソン</t>
    </rPh>
    <phoneticPr fontId="20"/>
  </si>
  <si>
    <t>為替差損</t>
    <rPh sb="0" eb="2">
      <t>カワセ</t>
    </rPh>
    <rPh sb="2" eb="4">
      <t>サソン</t>
    </rPh>
    <phoneticPr fontId="20"/>
  </si>
  <si>
    <t>経常利益</t>
    <rPh sb="2" eb="4">
      <t>リエキ</t>
    </rPh>
    <phoneticPr fontId="20"/>
  </si>
  <si>
    <t>特別利益</t>
  </si>
  <si>
    <t>固定資産売却益</t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</si>
  <si>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20"/>
  </si>
  <si>
    <t>賞与引当金戻入額</t>
    <rPh sb="0" eb="2">
      <t>ショウヨ</t>
    </rPh>
    <rPh sb="2" eb="4">
      <t>ヒキアテ</t>
    </rPh>
    <rPh sb="4" eb="5">
      <t>キン</t>
    </rPh>
    <rPh sb="5" eb="7">
      <t>モドシイレ</t>
    </rPh>
    <rPh sb="7" eb="8">
      <t>ガク</t>
    </rPh>
    <phoneticPr fontId="20"/>
  </si>
  <si>
    <t>製品保証引当金戻入額</t>
    <rPh sb="0" eb="2">
      <t>セイヒン</t>
    </rPh>
    <rPh sb="2" eb="4">
      <t>ホショウ</t>
    </rPh>
    <rPh sb="4" eb="6">
      <t>ヒキアテ</t>
    </rPh>
    <rPh sb="6" eb="7">
      <t>キン</t>
    </rPh>
    <rPh sb="7" eb="9">
      <t>モドシイレ</t>
    </rPh>
    <rPh sb="9" eb="10">
      <t>ガク</t>
    </rPh>
    <phoneticPr fontId="20"/>
  </si>
  <si>
    <t>その他</t>
    <rPh sb="2" eb="3">
      <t>タ</t>
    </rPh>
    <phoneticPr fontId="20"/>
  </si>
  <si>
    <t>特別損失</t>
  </si>
  <si>
    <t>固定資産除売却損</t>
  </si>
  <si>
    <t>貸倒引当金繰入額</t>
  </si>
  <si>
    <t>税引前当期純利益</t>
    <rPh sb="3" eb="5">
      <t>トウキ</t>
    </rPh>
    <rPh sb="5" eb="6">
      <t>ジュン</t>
    </rPh>
    <rPh sb="6" eb="8">
      <t>リエキ</t>
    </rPh>
    <phoneticPr fontId="20"/>
  </si>
  <si>
    <t>法人税、住民税及び事業税</t>
  </si>
  <si>
    <t>法人税等調整額</t>
  </si>
  <si>
    <t>当期純利益</t>
    <rPh sb="0" eb="2">
      <t>トウキ</t>
    </rPh>
    <rPh sb="2" eb="3">
      <t>ジュン</t>
    </rPh>
    <rPh sb="3" eb="5">
      <t>リエキ</t>
    </rPh>
    <phoneticPr fontId="20"/>
  </si>
  <si>
    <t>(単位：円)</t>
    <phoneticPr fontId="20"/>
  </si>
  <si>
    <t>科目</t>
    <phoneticPr fontId="20"/>
  </si>
  <si>
    <t>金額</t>
    <phoneticPr fontId="20"/>
  </si>
  <si>
    <t>損  益  計  算  書</t>
    <phoneticPr fontId="20"/>
  </si>
  <si>
    <t>受取利息</t>
    <phoneticPr fontId="20"/>
  </si>
  <si>
    <t>受取配当金</t>
    <phoneticPr fontId="20"/>
  </si>
  <si>
    <t>その他</t>
    <phoneticPr fontId="20"/>
  </si>
  <si>
    <t>前期損益修正損</t>
    <phoneticPr fontId="20"/>
  </si>
  <si>
    <t>その他</t>
    <phoneticPr fontId="20"/>
  </si>
  <si>
    <t>収支変化の自由
（事業の影響がある部分について記載すること）</t>
    <rPh sb="0" eb="2">
      <t>シュウシ</t>
    </rPh>
    <rPh sb="2" eb="4">
      <t>ヘンカ</t>
    </rPh>
    <rPh sb="5" eb="7">
      <t>ジユウ</t>
    </rPh>
    <rPh sb="9" eb="11">
      <t>ジギョウ</t>
    </rPh>
    <rPh sb="12" eb="14">
      <t>エイキョウ</t>
    </rPh>
    <rPh sb="17" eb="19">
      <t>ブブン</t>
    </rPh>
    <rPh sb="23" eb="25">
      <t>キサイ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</si>
</sst>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%"/>
    <numFmt numFmtId="177" formatCode=";;;"/>
    <numFmt numFmtId="178" formatCode="#,##0.0"/>
    <numFmt numFmtId="179" formatCode="#,##0.000"/>
    <numFmt numFmtId="180" formatCode="#,##0.0000"/>
    <numFmt numFmtId="181" formatCode="#,##0;\-#,##0;&quot;&quot;"/>
    <numFmt numFmtId="182" formatCode="#,##0.0;\-#,##0.0;&quot;&quot;"/>
    <numFmt numFmtId="183" formatCode="#,##0.00;\-#,##0.00;&quot;&quot;"/>
    <numFmt numFmtId="184" formatCode="0%;\-0%;&quot;&quot;"/>
    <numFmt numFmtId="185" formatCode="0.0%;\-0.0%;&quot;&quot;"/>
    <numFmt numFmtId="186" formatCode="0.00%;\-0.00%;&quot;&quot;"/>
    <numFmt numFmtId="187" formatCode="#,##0\ ;[Red]&quot;△&quot;#,##0\ "/>
  </numFmts>
  <fonts count="30">
    <font>
      <sz val="11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" fontId="1" fillId="0" borderId="0" applyNumberFormat="0" applyFont="0" applyFill="0" applyBorder="0" applyAlignment="0"/>
    <xf numFmtId="30" fontId="1" fillId="0" borderId="0" applyFont="0" applyFill="0" applyBorder="0" applyAlignment="0" applyProtection="0"/>
    <xf numFmtId="30" fontId="1" fillId="0" borderId="0" applyNumberFormat="0" applyFont="0" applyFill="0" applyBorder="0" applyAlignment="0">
      <protection locked="0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8" fillId="0" borderId="0"/>
    <xf numFmtId="58" fontId="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</cellStyleXfs>
  <cellXfs count="56">
    <xf numFmtId="0" fontId="0" fillId="0" borderId="0" xfId="0"/>
    <xf numFmtId="0" fontId="21" fillId="0" borderId="0" xfId="61" applyFont="1" applyAlignment="1">
      <alignment vertical="center"/>
    </xf>
    <xf numFmtId="0" fontId="22" fillId="0" borderId="0" xfId="61" applyFont="1" applyAlignment="1">
      <alignment horizontal="centerContinuous" vertical="center"/>
    </xf>
    <xf numFmtId="187" fontId="21" fillId="0" borderId="0" xfId="61" applyNumberFormat="1" applyFont="1" applyAlignment="1">
      <alignment vertical="center"/>
    </xf>
    <xf numFmtId="0" fontId="24" fillId="0" borderId="0" xfId="61" applyFont="1" applyAlignment="1">
      <alignment vertical="center"/>
    </xf>
    <xf numFmtId="0" fontId="23" fillId="0" borderId="0" xfId="61" applyFont="1" applyAlignment="1">
      <alignment horizontal="centerContinuous" vertical="center"/>
    </xf>
    <xf numFmtId="187" fontId="23" fillId="0" borderId="0" xfId="61" applyNumberFormat="1" applyFont="1" applyAlignment="1">
      <alignment horizontal="centerContinuous" vertical="center"/>
    </xf>
    <xf numFmtId="0" fontId="23" fillId="0" borderId="0" xfId="61" applyFont="1" applyAlignment="1">
      <alignment vertical="center"/>
    </xf>
    <xf numFmtId="0" fontId="21" fillId="0" borderId="0" xfId="61" applyFont="1" applyAlignment="1">
      <alignment horizontal="centerContinuous" vertical="center"/>
    </xf>
    <xf numFmtId="187" fontId="24" fillId="0" borderId="0" xfId="61" applyNumberFormat="1" applyFont="1" applyAlignment="1">
      <alignment vertical="center"/>
    </xf>
    <xf numFmtId="10" fontId="21" fillId="0" borderId="0" xfId="46" applyNumberFormat="1" applyFont="1" applyAlignment="1">
      <alignment vertical="center"/>
    </xf>
    <xf numFmtId="0" fontId="25" fillId="0" borderId="0" xfId="61" applyFont="1" applyAlignment="1">
      <alignment vertical="center"/>
    </xf>
    <xf numFmtId="0" fontId="25" fillId="0" borderId="0" xfId="61" applyFont="1" applyBorder="1" applyAlignment="1">
      <alignment horizontal="distributed" vertical="center"/>
    </xf>
    <xf numFmtId="0" fontId="26" fillId="0" borderId="0" xfId="61" applyFont="1" applyBorder="1" applyAlignment="1">
      <alignment vertical="center"/>
    </xf>
    <xf numFmtId="187" fontId="26" fillId="0" borderId="10" xfId="61" applyNumberFormat="1" applyFont="1" applyBorder="1" applyAlignment="1">
      <alignment vertical="center"/>
    </xf>
    <xf numFmtId="0" fontId="26" fillId="0" borderId="0" xfId="61" applyFont="1" applyAlignment="1">
      <alignment vertical="center"/>
    </xf>
    <xf numFmtId="187" fontId="26" fillId="0" borderId="0" xfId="61" applyNumberFormat="1" applyFont="1" applyAlignment="1">
      <alignment vertical="center"/>
    </xf>
    <xf numFmtId="0" fontId="25" fillId="0" borderId="0" xfId="61" applyFont="1" applyBorder="1" applyAlignment="1">
      <alignment vertical="center"/>
    </xf>
    <xf numFmtId="0" fontId="27" fillId="0" borderId="0" xfId="61" applyFont="1" applyBorder="1" applyAlignment="1">
      <alignment horizontal="distributed" vertical="center"/>
    </xf>
    <xf numFmtId="0" fontId="27" fillId="0" borderId="0" xfId="61" applyFont="1" applyBorder="1" applyAlignment="1">
      <alignment vertical="center"/>
    </xf>
    <xf numFmtId="187" fontId="27" fillId="0" borderId="10" xfId="61" applyNumberFormat="1" applyFont="1" applyBorder="1" applyAlignment="1">
      <alignment vertical="center"/>
    </xf>
    <xf numFmtId="187" fontId="27" fillId="0" borderId="11" xfId="61" applyNumberFormat="1" applyFont="1" applyBorder="1" applyAlignment="1">
      <alignment vertical="center"/>
    </xf>
    <xf numFmtId="187" fontId="26" fillId="0" borderId="12" xfId="61" applyNumberFormat="1" applyFont="1" applyBorder="1" applyAlignment="1">
      <alignment vertical="center"/>
    </xf>
    <xf numFmtId="0" fontId="26" fillId="0" borderId="0" xfId="61" applyFont="1" applyBorder="1" applyAlignment="1">
      <alignment horizontal="distributed" vertical="center"/>
    </xf>
    <xf numFmtId="187" fontId="27" fillId="0" borderId="13" xfId="61" applyNumberFormat="1" applyFont="1" applyFill="1" applyBorder="1" applyAlignment="1">
      <alignment vertical="center"/>
    </xf>
    <xf numFmtId="187" fontId="27" fillId="0" borderId="12" xfId="61" applyNumberFormat="1" applyFont="1" applyBorder="1" applyAlignment="1">
      <alignment vertical="center"/>
    </xf>
    <xf numFmtId="187" fontId="26" fillId="0" borderId="14" xfId="61" applyNumberFormat="1" applyFont="1" applyBorder="1" applyAlignment="1">
      <alignment vertical="center"/>
    </xf>
    <xf numFmtId="187" fontId="26" fillId="0" borderId="15" xfId="61" applyNumberFormat="1" applyFont="1" applyBorder="1" applyAlignment="1">
      <alignment vertical="center"/>
    </xf>
    <xf numFmtId="187" fontId="25" fillId="0" borderId="0" xfId="61" applyNumberFormat="1" applyFont="1" applyAlignment="1">
      <alignment vertical="center"/>
    </xf>
    <xf numFmtId="187" fontId="27" fillId="0" borderId="0" xfId="61" applyNumberFormat="1" applyFont="1" applyAlignment="1">
      <alignment horizontal="right" vertical="center"/>
    </xf>
    <xf numFmtId="0" fontId="26" fillId="0" borderId="10" xfId="61" applyFont="1" applyBorder="1" applyAlignment="1">
      <alignment vertical="center"/>
    </xf>
    <xf numFmtId="187" fontId="25" fillId="0" borderId="12" xfId="61" applyNumberFormat="1" applyFont="1" applyBorder="1" applyAlignment="1">
      <alignment vertical="center"/>
    </xf>
    <xf numFmtId="187" fontId="25" fillId="0" borderId="11" xfId="61" applyNumberFormat="1" applyFont="1" applyBorder="1" applyAlignment="1">
      <alignment vertical="center"/>
    </xf>
    <xf numFmtId="177" fontId="26" fillId="0" borderId="10" xfId="61" applyNumberFormat="1" applyFont="1" applyBorder="1" applyAlignment="1">
      <alignment vertical="center"/>
    </xf>
    <xf numFmtId="187" fontId="28" fillId="0" borderId="12" xfId="61" applyNumberFormat="1" applyFont="1" applyBorder="1" applyAlignment="1">
      <alignment vertical="center"/>
    </xf>
    <xf numFmtId="0" fontId="24" fillId="0" borderId="13" xfId="61" applyFont="1" applyBorder="1" applyAlignment="1">
      <alignment vertical="center"/>
    </xf>
    <xf numFmtId="0" fontId="24" fillId="0" borderId="16" xfId="61" applyFont="1" applyBorder="1" applyAlignment="1">
      <alignment horizontal="distributed" vertical="center"/>
    </xf>
    <xf numFmtId="0" fontId="24" fillId="0" borderId="16" xfId="61" applyFont="1" applyBorder="1" applyAlignment="1">
      <alignment vertical="center"/>
    </xf>
    <xf numFmtId="187" fontId="24" fillId="0" borderId="13" xfId="61" applyNumberFormat="1" applyFont="1" applyBorder="1" applyAlignment="1">
      <alignment vertical="center"/>
    </xf>
    <xf numFmtId="187" fontId="23" fillId="0" borderId="11" xfId="61" applyNumberFormat="1" applyFont="1" applyBorder="1" applyAlignment="1">
      <alignment vertical="center"/>
    </xf>
    <xf numFmtId="0" fontId="26" fillId="0" borderId="12" xfId="61" applyFont="1" applyBorder="1" applyAlignment="1">
      <alignment vertical="center"/>
    </xf>
    <xf numFmtId="0" fontId="27" fillId="0" borderId="0" xfId="61" applyFont="1" applyBorder="1" applyAlignment="1">
      <alignment horizontal="distributed" vertical="center"/>
    </xf>
    <xf numFmtId="0" fontId="25" fillId="0" borderId="0" xfId="61" applyFont="1" applyBorder="1" applyAlignment="1">
      <alignment horizontal="distributed" vertical="center"/>
    </xf>
    <xf numFmtId="0" fontId="23" fillId="0" borderId="16" xfId="61" applyFont="1" applyBorder="1" applyAlignment="1">
      <alignment horizontal="distributed" vertical="center"/>
    </xf>
    <xf numFmtId="0" fontId="27" fillId="0" borderId="0" xfId="61" applyFont="1" applyBorder="1" applyAlignment="1">
      <alignment horizontal="distributed" vertical="center"/>
    </xf>
    <xf numFmtId="0" fontId="25" fillId="0" borderId="0" xfId="61" applyFont="1" applyBorder="1" applyAlignment="1">
      <alignment horizontal="distributed" vertical="center"/>
    </xf>
    <xf numFmtId="0" fontId="28" fillId="0" borderId="0" xfId="61" applyFont="1" applyBorder="1" applyAlignment="1">
      <alignment horizontal="distributed" vertical="center"/>
    </xf>
    <xf numFmtId="187" fontId="25" fillId="0" borderId="18" xfId="61" applyNumberFormat="1" applyFont="1" applyBorder="1" applyAlignment="1">
      <alignment horizontal="distributed" vertical="center" justifyLastLine="1"/>
    </xf>
    <xf numFmtId="187" fontId="25" fillId="0" borderId="19" xfId="61" applyNumberFormat="1" applyFont="1" applyBorder="1" applyAlignment="1">
      <alignment horizontal="distributed" vertical="center" justifyLastLine="1"/>
    </xf>
    <xf numFmtId="0" fontId="25" fillId="0" borderId="18" xfId="61" applyFont="1" applyBorder="1" applyAlignment="1">
      <alignment horizontal="distributed" vertical="center" justifyLastLine="1"/>
    </xf>
    <xf numFmtId="0" fontId="25" fillId="0" borderId="20" xfId="61" applyFont="1" applyBorder="1" applyAlignment="1">
      <alignment horizontal="distributed" vertical="center" justifyLastLine="1"/>
    </xf>
    <xf numFmtId="0" fontId="25" fillId="0" borderId="19" xfId="61" applyFont="1" applyBorder="1" applyAlignment="1">
      <alignment horizontal="distributed" vertical="center" justifyLastLine="1"/>
    </xf>
    <xf numFmtId="0" fontId="26" fillId="0" borderId="17" xfId="61" applyFont="1" applyBorder="1" applyAlignment="1">
      <alignment vertical="center"/>
    </xf>
    <xf numFmtId="38" fontId="26" fillId="0" borderId="17" xfId="52" applyFont="1" applyBorder="1" applyAlignment="1">
      <alignment vertical="center"/>
    </xf>
    <xf numFmtId="0" fontId="24" fillId="0" borderId="17" xfId="61" applyFont="1" applyBorder="1" applyAlignment="1">
      <alignment vertical="center"/>
    </xf>
    <xf numFmtId="0" fontId="25" fillId="0" borderId="17" xfId="61" applyFont="1" applyBorder="1" applyAlignment="1">
      <alignment vertical="center" wrapText="1"/>
    </xf>
  </cellXfs>
  <cellStyles count="64">
    <cellStyle name="#,##0" xfId="1" xr:uid="{00000000-0005-0000-0000-000000000000}"/>
    <cellStyle name="#,##0.0" xfId="2" xr:uid="{00000000-0005-0000-0000-000001000000}"/>
    <cellStyle name="#,##0.00" xfId="3" xr:uid="{00000000-0005-0000-0000-000002000000}"/>
    <cellStyle name="#,##0.000" xfId="4" xr:uid="{00000000-0005-0000-0000-000003000000}"/>
    <cellStyle name="#,##0.0000" xfId="5" xr:uid="{00000000-0005-0000-0000-000004000000}"/>
    <cellStyle name="0%" xfId="6" xr:uid="{00000000-0005-0000-0000-000005000000}"/>
    <cellStyle name="0.0%" xfId="7" xr:uid="{00000000-0005-0000-0000-000006000000}"/>
    <cellStyle name="0.00%" xfId="8" xr:uid="{00000000-0005-0000-0000-000007000000}"/>
    <cellStyle name="20% - アクセント 1" xfId="9" builtinId="30" customBuiltin="1"/>
    <cellStyle name="20% - アクセント 2" xfId="10" builtinId="34" customBuiltin="1"/>
    <cellStyle name="20% - アクセント 3" xfId="11" builtinId="38" customBuiltin="1"/>
    <cellStyle name="20% - アクセント 4" xfId="12" builtinId="42" customBuiltin="1"/>
    <cellStyle name="20% - アクセント 5" xfId="13" builtinId="46" customBuiltin="1"/>
    <cellStyle name="20% - アクセント 6" xfId="14" builtinId="50" customBuiltin="1"/>
    <cellStyle name="40% - アクセント 1" xfId="15" builtinId="31" customBuiltin="1"/>
    <cellStyle name="40% - アクセント 2" xfId="16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21" builtinId="32" customBuiltin="1"/>
    <cellStyle name="60% - アクセント 2" xfId="22" builtinId="36" customBuiltin="1"/>
    <cellStyle name="60% - アクセント 3" xfId="23" builtinId="40" customBuiltin="1"/>
    <cellStyle name="60% - アクセント 4" xfId="24" builtinId="44" customBuiltin="1"/>
    <cellStyle name="60% - アクセント 5" xfId="25" builtinId="48" customBuiltin="1"/>
    <cellStyle name="60% - アクセント 6" xfId="26" builtinId="52" customBuiltin="1"/>
    <cellStyle name="blank 0" xfId="27" xr:uid="{00000000-0005-0000-0000-00001A000000}"/>
    <cellStyle name="blank 0%" xfId="28" xr:uid="{00000000-0005-0000-0000-00001B000000}"/>
    <cellStyle name="blank 0.0" xfId="29" xr:uid="{00000000-0005-0000-0000-00001C000000}"/>
    <cellStyle name="blank 0.0%" xfId="30" xr:uid="{00000000-0005-0000-0000-00001D000000}"/>
    <cellStyle name="blank 0.00" xfId="31" xr:uid="{00000000-0005-0000-0000-00001E000000}"/>
    <cellStyle name="blank 0.00%" xfId="32" xr:uid="{00000000-0005-0000-0000-00001F000000}"/>
    <cellStyle name="General" xfId="33" xr:uid="{00000000-0005-0000-0000-000020000000}"/>
    <cellStyle name="lock" xfId="34" xr:uid="{00000000-0005-0000-0000-000021000000}"/>
    <cellStyle name="m/d/yy" xfId="35" xr:uid="{00000000-0005-0000-0000-000022000000}"/>
    <cellStyle name="unlock" xfId="36" xr:uid="{00000000-0005-0000-0000-000023000000}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パーセント" xfId="46" builtinId="5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_財務諸表0503R" xfId="61" xr:uid="{00000000-0005-0000-0000-00003D000000}"/>
    <cellStyle name="平成年月日" xfId="62" xr:uid="{00000000-0005-0000-0000-00003E000000}"/>
    <cellStyle name="良い" xfId="6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1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報リ-ス00"/>
      <sheetName val="短信リ-ス00"/>
      <sheetName val="集計00"/>
      <sheetName val="有報リ-ス99"/>
      <sheetName val="リース説明"/>
      <sheetName val="Sheet3"/>
      <sheetName val="Sheet4"/>
      <sheetName val="Sheet5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showGridLines="0" tabSelected="1" zoomScale="75" zoomScaleNormal="75" zoomScaleSheetLayoutView="75" workbookViewId="0">
      <pane ySplit="5" topLeftCell="A6" activePane="bottomLeft" state="frozen"/>
      <selection activeCell="S11" sqref="S11"/>
      <selection pane="bottomLeft" activeCell="E4" sqref="E4"/>
    </sheetView>
  </sheetViews>
  <sheetFormatPr defaultColWidth="9" defaultRowHeight="14"/>
  <cols>
    <col min="1" max="1" width="3.36328125" style="4" customWidth="1"/>
    <col min="2" max="3" width="2.6328125" style="1" customWidth="1"/>
    <col min="4" max="4" width="26.08984375" style="1" customWidth="1"/>
    <col min="5" max="5" width="3" style="1" customWidth="1"/>
    <col min="6" max="6" width="2.6328125" style="1" customWidth="1"/>
    <col min="7" max="8" width="22.6328125" style="3" customWidth="1"/>
    <col min="9" max="9" width="28.7265625" style="4" customWidth="1"/>
    <col min="10" max="16384" width="9" style="4"/>
  </cols>
  <sheetData>
    <row r="1" spans="2:10" ht="21" customHeight="1"/>
    <row r="2" spans="2:10" s="7" customFormat="1" ht="21">
      <c r="B2" s="2" t="s">
        <v>28</v>
      </c>
      <c r="C2" s="5"/>
      <c r="D2" s="5"/>
      <c r="E2" s="5"/>
      <c r="F2" s="5"/>
      <c r="G2" s="6"/>
      <c r="H2" s="6"/>
    </row>
    <row r="3" spans="2:10" s="7" customFormat="1" ht="17.25" customHeight="1">
      <c r="B3" s="8"/>
      <c r="C3" s="5"/>
      <c r="D3" s="5"/>
      <c r="E3" s="5"/>
      <c r="F3" s="5"/>
      <c r="G3" s="6"/>
      <c r="H3" s="6"/>
    </row>
    <row r="4" spans="2:10" s="7" customFormat="1" ht="17.25" customHeight="1">
      <c r="B4" s="11"/>
      <c r="C4" s="11"/>
      <c r="D4" s="11"/>
      <c r="E4" s="11"/>
      <c r="F4" s="11"/>
      <c r="G4" s="28"/>
      <c r="H4" s="29" t="s">
        <v>25</v>
      </c>
    </row>
    <row r="5" spans="2:10" s="11" customFormat="1" ht="58" customHeight="1">
      <c r="B5" s="49" t="s">
        <v>26</v>
      </c>
      <c r="C5" s="50"/>
      <c r="D5" s="50"/>
      <c r="E5" s="50"/>
      <c r="F5" s="51"/>
      <c r="G5" s="47" t="s">
        <v>27</v>
      </c>
      <c r="H5" s="48"/>
      <c r="I5" s="55" t="s">
        <v>34</v>
      </c>
    </row>
    <row r="6" spans="2:10" s="15" customFormat="1" ht="24.75" customHeight="1">
      <c r="B6" s="30"/>
      <c r="C6" s="45" t="s">
        <v>0</v>
      </c>
      <c r="D6" s="45"/>
      <c r="E6" s="45"/>
      <c r="F6" s="13"/>
      <c r="G6" s="14"/>
      <c r="H6" s="31">
        <v>100000000</v>
      </c>
      <c r="I6" s="52"/>
      <c r="J6" s="16"/>
    </row>
    <row r="7" spans="2:10" s="15" customFormat="1" ht="24.75" customHeight="1">
      <c r="B7" s="30"/>
      <c r="C7" s="45" t="s">
        <v>1</v>
      </c>
      <c r="D7" s="45"/>
      <c r="E7" s="45"/>
      <c r="F7" s="13"/>
      <c r="G7" s="14"/>
      <c r="H7" s="32">
        <v>50000000</v>
      </c>
      <c r="I7" s="52"/>
    </row>
    <row r="8" spans="2:10" s="15" customFormat="1" ht="24.75" customHeight="1">
      <c r="B8" s="30"/>
      <c r="C8" s="17"/>
      <c r="D8" s="45" t="s">
        <v>2</v>
      </c>
      <c r="E8" s="45"/>
      <c r="F8" s="13"/>
      <c r="G8" s="14"/>
      <c r="H8" s="31">
        <f>+H6-H7</f>
        <v>50000000</v>
      </c>
      <c r="I8" s="52"/>
    </row>
    <row r="9" spans="2:10" s="15" customFormat="1" ht="24.75" customHeight="1">
      <c r="B9" s="30"/>
      <c r="C9" s="45" t="s">
        <v>3</v>
      </c>
      <c r="D9" s="45"/>
      <c r="E9" s="45"/>
      <c r="F9" s="13"/>
      <c r="G9" s="14"/>
      <c r="H9" s="32">
        <v>3000000</v>
      </c>
      <c r="I9" s="52"/>
    </row>
    <row r="10" spans="2:10" s="15" customFormat="1" ht="24.75" customHeight="1">
      <c r="B10" s="30"/>
      <c r="C10" s="12"/>
      <c r="D10" s="45" t="s">
        <v>4</v>
      </c>
      <c r="E10" s="45"/>
      <c r="F10" s="13"/>
      <c r="G10" s="14"/>
      <c r="H10" s="31">
        <f>+H8-H9</f>
        <v>47000000</v>
      </c>
      <c r="I10" s="52"/>
      <c r="J10" s="16"/>
    </row>
    <row r="11" spans="2:10" s="15" customFormat="1" ht="24.75" customHeight="1">
      <c r="B11" s="30"/>
      <c r="C11" s="45" t="s">
        <v>5</v>
      </c>
      <c r="D11" s="45"/>
      <c r="E11" s="45"/>
      <c r="F11" s="13"/>
      <c r="G11" s="14"/>
      <c r="H11" s="31"/>
      <c r="I11" s="52"/>
    </row>
    <row r="12" spans="2:10" s="15" customFormat="1" ht="24.75" customHeight="1">
      <c r="B12" s="30"/>
      <c r="C12" s="13"/>
      <c r="D12" s="44" t="s">
        <v>29</v>
      </c>
      <c r="E12" s="44"/>
      <c r="F12" s="19"/>
      <c r="G12" s="20">
        <v>650000</v>
      </c>
      <c r="H12" s="31"/>
      <c r="I12" s="52"/>
    </row>
    <row r="13" spans="2:10" s="15" customFormat="1" ht="24.75" customHeight="1">
      <c r="B13" s="30"/>
      <c r="C13" s="13"/>
      <c r="D13" s="44" t="s">
        <v>30</v>
      </c>
      <c r="E13" s="44"/>
      <c r="F13" s="19"/>
      <c r="G13" s="20">
        <v>470000</v>
      </c>
      <c r="H13" s="31"/>
      <c r="I13" s="52"/>
    </row>
    <row r="14" spans="2:10" s="15" customFormat="1" ht="24.75" customHeight="1">
      <c r="B14" s="30"/>
      <c r="C14" s="13"/>
      <c r="D14" s="44" t="s">
        <v>6</v>
      </c>
      <c r="E14" s="44"/>
      <c r="F14" s="19"/>
      <c r="G14" s="20">
        <v>100000</v>
      </c>
      <c r="H14" s="31"/>
      <c r="I14" s="52"/>
    </row>
    <row r="15" spans="2:10" s="15" customFormat="1" ht="24.75" customHeight="1">
      <c r="B15" s="30"/>
      <c r="C15" s="13"/>
      <c r="D15" s="44" t="s">
        <v>31</v>
      </c>
      <c r="E15" s="44"/>
      <c r="F15" s="19"/>
      <c r="G15" s="21">
        <v>0</v>
      </c>
      <c r="H15" s="31">
        <f>SUM(G12:G15)</f>
        <v>1220000</v>
      </c>
      <c r="I15" s="52"/>
    </row>
    <row r="16" spans="2:10" s="15" customFormat="1" ht="24.75" customHeight="1">
      <c r="B16" s="30"/>
      <c r="C16" s="45" t="s">
        <v>7</v>
      </c>
      <c r="D16" s="45"/>
      <c r="E16" s="45"/>
      <c r="F16" s="13"/>
      <c r="G16" s="22"/>
      <c r="H16" s="31"/>
      <c r="I16" s="52"/>
    </row>
    <row r="17" spans="2:10" s="15" customFormat="1" ht="24.75" customHeight="1">
      <c r="B17" s="30"/>
      <c r="C17" s="23"/>
      <c r="D17" s="44" t="s">
        <v>8</v>
      </c>
      <c r="E17" s="44"/>
      <c r="F17" s="19"/>
      <c r="G17" s="20">
        <v>845000</v>
      </c>
      <c r="H17" s="31"/>
      <c r="I17" s="52"/>
    </row>
    <row r="18" spans="2:10" s="15" customFormat="1" ht="24.75" customHeight="1">
      <c r="B18" s="30"/>
      <c r="C18" s="13"/>
      <c r="D18" s="44" t="s">
        <v>9</v>
      </c>
      <c r="E18" s="44"/>
      <c r="F18" s="19"/>
      <c r="G18" s="20">
        <v>365000</v>
      </c>
      <c r="H18" s="31"/>
      <c r="I18" s="52"/>
    </row>
    <row r="19" spans="2:10" s="15" customFormat="1" ht="24.75" customHeight="1">
      <c r="B19" s="30"/>
      <c r="C19" s="13"/>
      <c r="D19" s="44" t="s">
        <v>10</v>
      </c>
      <c r="E19" s="44"/>
      <c r="F19" s="19"/>
      <c r="G19" s="20">
        <v>35100</v>
      </c>
      <c r="H19" s="31"/>
      <c r="I19" s="53"/>
    </row>
    <row r="20" spans="2:10" s="15" customFormat="1" ht="24.75" customHeight="1">
      <c r="B20" s="30"/>
      <c r="C20" s="13"/>
      <c r="D20" s="44" t="s">
        <v>31</v>
      </c>
      <c r="E20" s="44"/>
      <c r="F20" s="19"/>
      <c r="G20" s="24">
        <v>10000</v>
      </c>
      <c r="H20" s="32">
        <f>SUM(G17:G20)</f>
        <v>1255100</v>
      </c>
      <c r="I20" s="52"/>
    </row>
    <row r="21" spans="2:10" s="15" customFormat="1" ht="24.75" customHeight="1">
      <c r="B21" s="30"/>
      <c r="C21" s="23"/>
      <c r="D21" s="45" t="s">
        <v>11</v>
      </c>
      <c r="E21" s="45"/>
      <c r="F21" s="13"/>
      <c r="G21" s="14"/>
      <c r="H21" s="31">
        <f>H10+H15-H20</f>
        <v>46964900</v>
      </c>
      <c r="I21" s="52"/>
      <c r="J21" s="16"/>
    </row>
    <row r="22" spans="2:10" s="15" customFormat="1" ht="24.75" customHeight="1">
      <c r="B22" s="30"/>
      <c r="C22" s="45" t="s">
        <v>12</v>
      </c>
      <c r="D22" s="45"/>
      <c r="E22" s="45"/>
      <c r="F22" s="13"/>
      <c r="G22" s="14"/>
      <c r="H22" s="31"/>
      <c r="I22" s="52"/>
    </row>
    <row r="23" spans="2:10" s="15" customFormat="1" ht="24.75" customHeight="1">
      <c r="B23" s="30"/>
      <c r="C23" s="13"/>
      <c r="D23" s="44" t="s">
        <v>13</v>
      </c>
      <c r="E23" s="44"/>
      <c r="F23" s="19"/>
      <c r="G23" s="25">
        <v>1000000</v>
      </c>
      <c r="H23" s="31"/>
      <c r="I23" s="52"/>
    </row>
    <row r="24" spans="2:10" s="15" customFormat="1" ht="24.75" customHeight="1">
      <c r="B24" s="30"/>
      <c r="C24" s="13"/>
      <c r="D24" s="44" t="s">
        <v>14</v>
      </c>
      <c r="E24" s="44"/>
      <c r="F24" s="19"/>
      <c r="G24" s="25">
        <v>20000</v>
      </c>
      <c r="H24" s="31"/>
      <c r="I24" s="52"/>
    </row>
    <row r="25" spans="2:10" s="15" customFormat="1" ht="24.75" customHeight="1">
      <c r="B25" s="30"/>
      <c r="C25" s="13"/>
      <c r="D25" s="44" t="s">
        <v>15</v>
      </c>
      <c r="E25" s="44"/>
      <c r="F25" s="19"/>
      <c r="G25" s="25">
        <v>3000</v>
      </c>
      <c r="H25" s="31"/>
      <c r="I25" s="52"/>
    </row>
    <row r="26" spans="2:10" s="15" customFormat="1" ht="24.75" customHeight="1">
      <c r="B26" s="30"/>
      <c r="C26" s="13"/>
      <c r="D26" s="44" t="s">
        <v>16</v>
      </c>
      <c r="E26" s="44"/>
      <c r="F26" s="19"/>
      <c r="G26" s="25">
        <v>0</v>
      </c>
      <c r="H26" s="40"/>
      <c r="I26" s="52"/>
    </row>
    <row r="27" spans="2:10" s="15" customFormat="1" ht="24.75" customHeight="1">
      <c r="B27" s="30"/>
      <c r="C27" s="13"/>
      <c r="D27" s="44" t="s">
        <v>17</v>
      </c>
      <c r="E27" s="44"/>
      <c r="F27" s="19"/>
      <c r="G27" s="21">
        <v>0</v>
      </c>
      <c r="H27" s="31">
        <f>SUM(G23:G27)</f>
        <v>1023000</v>
      </c>
      <c r="I27" s="52"/>
    </row>
    <row r="28" spans="2:10" s="15" customFormat="1" ht="24.75" customHeight="1">
      <c r="B28" s="30"/>
      <c r="C28" s="45" t="s">
        <v>18</v>
      </c>
      <c r="D28" s="45"/>
      <c r="E28" s="45"/>
      <c r="F28" s="13"/>
      <c r="G28" s="26"/>
      <c r="H28" s="31"/>
      <c r="I28" s="52"/>
    </row>
    <row r="29" spans="2:10" s="15" customFormat="1" ht="24.75" customHeight="1">
      <c r="B29" s="30"/>
      <c r="C29" s="13"/>
      <c r="D29" s="44" t="s">
        <v>32</v>
      </c>
      <c r="E29" s="44"/>
      <c r="F29" s="19"/>
      <c r="G29" s="20">
        <v>10000</v>
      </c>
      <c r="H29" s="31"/>
      <c r="I29" s="52"/>
    </row>
    <row r="30" spans="2:10" s="15" customFormat="1" ht="24.75" customHeight="1">
      <c r="B30" s="30"/>
      <c r="C30" s="13"/>
      <c r="D30" s="44" t="s">
        <v>19</v>
      </c>
      <c r="E30" s="44"/>
      <c r="F30" s="19"/>
      <c r="G30" s="20">
        <v>500000</v>
      </c>
      <c r="H30" s="31"/>
      <c r="I30" s="52"/>
    </row>
    <row r="31" spans="2:10" s="15" customFormat="1" ht="24.75" customHeight="1">
      <c r="B31" s="30"/>
      <c r="C31" s="13"/>
      <c r="D31" s="44" t="s">
        <v>20</v>
      </c>
      <c r="E31" s="44"/>
      <c r="F31" s="19"/>
      <c r="G31" s="20">
        <v>0</v>
      </c>
      <c r="H31" s="40"/>
      <c r="I31" s="52"/>
    </row>
    <row r="32" spans="2:10" s="15" customFormat="1" ht="24.75" customHeight="1">
      <c r="B32" s="30"/>
      <c r="C32" s="13"/>
      <c r="D32" s="44" t="s">
        <v>33</v>
      </c>
      <c r="E32" s="44"/>
      <c r="F32" s="19"/>
      <c r="G32" s="20">
        <v>0</v>
      </c>
      <c r="H32" s="31">
        <f>SUM(G29:G32)</f>
        <v>510000</v>
      </c>
      <c r="I32" s="52"/>
    </row>
    <row r="33" spans="2:10" s="15" customFormat="1" ht="24.75" customHeight="1">
      <c r="B33" s="30"/>
      <c r="C33" s="23"/>
      <c r="D33" s="45" t="s">
        <v>21</v>
      </c>
      <c r="E33" s="45"/>
      <c r="F33" s="13"/>
      <c r="G33" s="27"/>
      <c r="H33" s="31">
        <f>H21+H27-H32</f>
        <v>47477900</v>
      </c>
      <c r="I33" s="52"/>
    </row>
    <row r="34" spans="2:10" s="15" customFormat="1" ht="24.75" customHeight="1">
      <c r="B34" s="33" t="s">
        <v>22</v>
      </c>
      <c r="C34" s="18"/>
      <c r="D34" s="46" t="s">
        <v>22</v>
      </c>
      <c r="E34" s="46"/>
      <c r="F34" s="13"/>
      <c r="G34" s="25">
        <v>20000000</v>
      </c>
      <c r="H34" s="34"/>
      <c r="I34" s="52"/>
    </row>
    <row r="35" spans="2:10" s="15" customFormat="1" ht="24.75" customHeight="1">
      <c r="B35" s="33"/>
      <c r="C35" s="18"/>
      <c r="D35" s="46" t="s">
        <v>23</v>
      </c>
      <c r="E35" s="46"/>
      <c r="F35" s="13"/>
      <c r="G35" s="21">
        <v>-10525000</v>
      </c>
      <c r="H35" s="32">
        <f>SUM(G34:G35)</f>
        <v>9475000</v>
      </c>
      <c r="I35" s="52"/>
    </row>
    <row r="36" spans="2:10" ht="24.75" customHeight="1">
      <c r="B36" s="35"/>
      <c r="C36" s="36"/>
      <c r="D36" s="43" t="s">
        <v>24</v>
      </c>
      <c r="E36" s="43"/>
      <c r="F36" s="37"/>
      <c r="G36" s="38"/>
      <c r="H36" s="39">
        <f>+H33-H35</f>
        <v>38002900</v>
      </c>
      <c r="I36" s="54"/>
      <c r="J36" s="9"/>
    </row>
    <row r="39" spans="2:10">
      <c r="H39" s="10"/>
    </row>
  </sheetData>
  <mergeCells count="33">
    <mergeCell ref="G5:H5"/>
    <mergeCell ref="B5:F5"/>
    <mergeCell ref="D17:E17"/>
    <mergeCell ref="C28:E28"/>
    <mergeCell ref="D25:E25"/>
    <mergeCell ref="C16:E16"/>
    <mergeCell ref="D8:E8"/>
    <mergeCell ref="C7:E7"/>
    <mergeCell ref="C9:E9"/>
    <mergeCell ref="D15:E15"/>
    <mergeCell ref="D14:E14"/>
    <mergeCell ref="D12:E12"/>
    <mergeCell ref="C6:E6"/>
    <mergeCell ref="C11:E11"/>
    <mergeCell ref="D10:E10"/>
    <mergeCell ref="D13:E13"/>
    <mergeCell ref="D18:E18"/>
    <mergeCell ref="D21:E21"/>
    <mergeCell ref="D20:E20"/>
    <mergeCell ref="D19:E19"/>
    <mergeCell ref="C22:E22"/>
    <mergeCell ref="D36:E36"/>
    <mergeCell ref="D23:E23"/>
    <mergeCell ref="D26:E26"/>
    <mergeCell ref="D24:E24"/>
    <mergeCell ref="D31:E31"/>
    <mergeCell ref="D27:E27"/>
    <mergeCell ref="D33:E33"/>
    <mergeCell ref="D34:E34"/>
    <mergeCell ref="D30:E30"/>
    <mergeCell ref="D29:E29"/>
    <mergeCell ref="D35:E35"/>
    <mergeCell ref="D32:E32"/>
  </mergeCells>
  <phoneticPr fontId="20"/>
  <printOptions horizontalCentered="1"/>
  <pageMargins left="0.78740157480314965" right="0.59055118110236227" top="0.59055118110236227" bottom="0.59055118110236227" header="0" footer="0.3937007874015748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7606-4ECE-4F5B-A9BE-832763BA605B}">
  <dimension ref="B1:J39"/>
  <sheetViews>
    <sheetView showGridLines="0" zoomScale="75" zoomScaleNormal="75" zoomScaleSheetLayoutView="75" workbookViewId="0">
      <pane ySplit="5" topLeftCell="A6" activePane="bottomLeft" state="frozen"/>
      <selection activeCell="S11" sqref="S11"/>
      <selection pane="bottomLeft" activeCell="B4" sqref="B4"/>
    </sheetView>
  </sheetViews>
  <sheetFormatPr defaultColWidth="9" defaultRowHeight="14"/>
  <cols>
    <col min="1" max="1" width="3.36328125" style="4" customWidth="1"/>
    <col min="2" max="3" width="2.6328125" style="1" customWidth="1"/>
    <col min="4" max="4" width="26.08984375" style="1" customWidth="1"/>
    <col min="5" max="5" width="3" style="1" customWidth="1"/>
    <col min="6" max="6" width="2.6328125" style="1" customWidth="1"/>
    <col min="7" max="8" width="22.6328125" style="3" customWidth="1"/>
    <col min="9" max="9" width="28.7265625" style="4" customWidth="1"/>
    <col min="10" max="16384" width="9" style="4"/>
  </cols>
  <sheetData>
    <row r="1" spans="2:10" ht="21" customHeight="1"/>
    <row r="2" spans="2:10" s="7" customFormat="1" ht="21">
      <c r="B2" s="2" t="s">
        <v>28</v>
      </c>
      <c r="C2" s="5"/>
      <c r="D2" s="5"/>
      <c r="E2" s="5"/>
      <c r="F2" s="5"/>
      <c r="G2" s="6"/>
      <c r="H2" s="6"/>
    </row>
    <row r="3" spans="2:10" s="7" customFormat="1" ht="17.25" customHeight="1">
      <c r="B3" s="8"/>
      <c r="C3" s="5"/>
      <c r="D3" s="5"/>
      <c r="E3" s="5"/>
      <c r="F3" s="5"/>
      <c r="G3" s="6"/>
      <c r="H3" s="6"/>
    </row>
    <row r="4" spans="2:10" s="7" customFormat="1" ht="17.25" customHeight="1">
      <c r="B4" s="11"/>
      <c r="C4" s="11"/>
      <c r="D4" s="11"/>
      <c r="E4" s="11"/>
      <c r="F4" s="11"/>
      <c r="G4" s="28"/>
      <c r="H4" s="29" t="s">
        <v>25</v>
      </c>
    </row>
    <row r="5" spans="2:10" s="11" customFormat="1" ht="36" customHeight="1">
      <c r="B5" s="49" t="s">
        <v>26</v>
      </c>
      <c r="C5" s="50"/>
      <c r="D5" s="50"/>
      <c r="E5" s="50"/>
      <c r="F5" s="51"/>
      <c r="G5" s="47" t="s">
        <v>27</v>
      </c>
      <c r="H5" s="48"/>
      <c r="I5" s="55" t="s">
        <v>34</v>
      </c>
    </row>
    <row r="6" spans="2:10" s="15" customFormat="1" ht="24.75" customHeight="1">
      <c r="B6" s="30"/>
      <c r="C6" s="45" t="s">
        <v>0</v>
      </c>
      <c r="D6" s="45"/>
      <c r="E6" s="45"/>
      <c r="F6" s="13"/>
      <c r="G6" s="14"/>
      <c r="H6" s="31">
        <v>100000000</v>
      </c>
      <c r="I6" s="52"/>
      <c r="J6" s="16"/>
    </row>
    <row r="7" spans="2:10" s="15" customFormat="1" ht="24.75" customHeight="1">
      <c r="B7" s="30"/>
      <c r="C7" s="45" t="s">
        <v>1</v>
      </c>
      <c r="D7" s="45"/>
      <c r="E7" s="45"/>
      <c r="F7" s="13"/>
      <c r="G7" s="14"/>
      <c r="H7" s="32">
        <v>50000000</v>
      </c>
      <c r="I7" s="52"/>
    </row>
    <row r="8" spans="2:10" s="15" customFormat="1" ht="24.75" customHeight="1">
      <c r="B8" s="30"/>
      <c r="C8" s="17"/>
      <c r="D8" s="45" t="s">
        <v>2</v>
      </c>
      <c r="E8" s="45"/>
      <c r="F8" s="13"/>
      <c r="G8" s="14"/>
      <c r="H8" s="31">
        <f>+H6-H7</f>
        <v>50000000</v>
      </c>
      <c r="I8" s="52"/>
    </row>
    <row r="9" spans="2:10" s="15" customFormat="1" ht="24.75" customHeight="1">
      <c r="B9" s="30"/>
      <c r="C9" s="45" t="s">
        <v>3</v>
      </c>
      <c r="D9" s="45"/>
      <c r="E9" s="45"/>
      <c r="F9" s="13"/>
      <c r="G9" s="14"/>
      <c r="H9" s="32">
        <v>3000000</v>
      </c>
      <c r="I9" s="52"/>
    </row>
    <row r="10" spans="2:10" s="15" customFormat="1" ht="24.75" customHeight="1">
      <c r="B10" s="30"/>
      <c r="C10" s="42"/>
      <c r="D10" s="45" t="s">
        <v>4</v>
      </c>
      <c r="E10" s="45"/>
      <c r="F10" s="13"/>
      <c r="G10" s="14"/>
      <c r="H10" s="31">
        <f>+H8-H9</f>
        <v>47000000</v>
      </c>
      <c r="I10" s="52"/>
      <c r="J10" s="16"/>
    </row>
    <row r="11" spans="2:10" s="15" customFormat="1" ht="24.75" customHeight="1">
      <c r="B11" s="30"/>
      <c r="C11" s="45" t="s">
        <v>5</v>
      </c>
      <c r="D11" s="45"/>
      <c r="E11" s="45"/>
      <c r="F11" s="13"/>
      <c r="G11" s="14"/>
      <c r="H11" s="31"/>
      <c r="I11" s="52"/>
    </row>
    <row r="12" spans="2:10" s="15" customFormat="1" ht="24.75" customHeight="1">
      <c r="B12" s="30"/>
      <c r="C12" s="13"/>
      <c r="D12" s="44" t="s">
        <v>29</v>
      </c>
      <c r="E12" s="44"/>
      <c r="F12" s="19"/>
      <c r="G12" s="20">
        <v>650000</v>
      </c>
      <c r="H12" s="31"/>
      <c r="I12" s="52"/>
    </row>
    <row r="13" spans="2:10" s="15" customFormat="1" ht="24.75" customHeight="1">
      <c r="B13" s="30"/>
      <c r="C13" s="13"/>
      <c r="D13" s="44" t="s">
        <v>30</v>
      </c>
      <c r="E13" s="44"/>
      <c r="F13" s="19"/>
      <c r="G13" s="20">
        <v>470000</v>
      </c>
      <c r="H13" s="31"/>
      <c r="I13" s="52"/>
    </row>
    <row r="14" spans="2:10" s="15" customFormat="1" ht="24.75" customHeight="1">
      <c r="B14" s="30"/>
      <c r="C14" s="13"/>
      <c r="D14" s="44" t="s">
        <v>6</v>
      </c>
      <c r="E14" s="44"/>
      <c r="F14" s="19"/>
      <c r="G14" s="20">
        <v>100000</v>
      </c>
      <c r="H14" s="31"/>
      <c r="I14" s="52"/>
    </row>
    <row r="15" spans="2:10" s="15" customFormat="1" ht="24.75" customHeight="1">
      <c r="B15" s="30"/>
      <c r="C15" s="13"/>
      <c r="D15" s="44" t="s">
        <v>31</v>
      </c>
      <c r="E15" s="44"/>
      <c r="F15" s="19"/>
      <c r="G15" s="21">
        <v>0</v>
      </c>
      <c r="H15" s="31">
        <f>SUM(G12:G15)</f>
        <v>1220000</v>
      </c>
      <c r="I15" s="52"/>
    </row>
    <row r="16" spans="2:10" s="15" customFormat="1" ht="24.75" customHeight="1">
      <c r="B16" s="30"/>
      <c r="C16" s="45" t="s">
        <v>7</v>
      </c>
      <c r="D16" s="45"/>
      <c r="E16" s="45"/>
      <c r="F16" s="13"/>
      <c r="G16" s="22"/>
      <c r="H16" s="31"/>
      <c r="I16" s="52"/>
    </row>
    <row r="17" spans="2:10" s="15" customFormat="1" ht="24.75" customHeight="1">
      <c r="B17" s="30"/>
      <c r="C17" s="23"/>
      <c r="D17" s="44" t="s">
        <v>8</v>
      </c>
      <c r="E17" s="44"/>
      <c r="F17" s="19"/>
      <c r="G17" s="20">
        <v>845000</v>
      </c>
      <c r="H17" s="31"/>
      <c r="I17" s="52"/>
    </row>
    <row r="18" spans="2:10" s="15" customFormat="1" ht="24.75" customHeight="1">
      <c r="B18" s="30"/>
      <c r="C18" s="13"/>
      <c r="D18" s="44" t="s">
        <v>9</v>
      </c>
      <c r="E18" s="44"/>
      <c r="F18" s="19"/>
      <c r="G18" s="20">
        <v>365000</v>
      </c>
      <c r="H18" s="31"/>
      <c r="I18" s="52"/>
    </row>
    <row r="19" spans="2:10" s="15" customFormat="1" ht="24.75" customHeight="1">
      <c r="B19" s="30"/>
      <c r="C19" s="13"/>
      <c r="D19" s="44" t="s">
        <v>10</v>
      </c>
      <c r="E19" s="44"/>
      <c r="F19" s="19"/>
      <c r="G19" s="20">
        <v>35100</v>
      </c>
      <c r="H19" s="31"/>
      <c r="I19" s="53"/>
    </row>
    <row r="20" spans="2:10" s="15" customFormat="1" ht="24.75" customHeight="1">
      <c r="B20" s="30"/>
      <c r="C20" s="13"/>
      <c r="D20" s="44" t="s">
        <v>31</v>
      </c>
      <c r="E20" s="44"/>
      <c r="F20" s="19"/>
      <c r="G20" s="24">
        <v>10000</v>
      </c>
      <c r="H20" s="32">
        <f>SUM(G17:G20)</f>
        <v>1255100</v>
      </c>
      <c r="I20" s="52"/>
    </row>
    <row r="21" spans="2:10" s="15" customFormat="1" ht="24.75" customHeight="1">
      <c r="B21" s="30"/>
      <c r="C21" s="23"/>
      <c r="D21" s="45" t="s">
        <v>11</v>
      </c>
      <c r="E21" s="45"/>
      <c r="F21" s="13"/>
      <c r="G21" s="14"/>
      <c r="H21" s="31">
        <f>H10+H15-H20</f>
        <v>46964900</v>
      </c>
      <c r="I21" s="52"/>
      <c r="J21" s="16"/>
    </row>
    <row r="22" spans="2:10" s="15" customFormat="1" ht="24.75" customHeight="1">
      <c r="B22" s="30"/>
      <c r="C22" s="45" t="s">
        <v>12</v>
      </c>
      <c r="D22" s="45"/>
      <c r="E22" s="45"/>
      <c r="F22" s="13"/>
      <c r="G22" s="14"/>
      <c r="H22" s="31"/>
      <c r="I22" s="52"/>
    </row>
    <row r="23" spans="2:10" s="15" customFormat="1" ht="24.75" customHeight="1">
      <c r="B23" s="30"/>
      <c r="C23" s="13"/>
      <c r="D23" s="44" t="s">
        <v>13</v>
      </c>
      <c r="E23" s="44"/>
      <c r="F23" s="19"/>
      <c r="G23" s="25">
        <v>1000000</v>
      </c>
      <c r="H23" s="31"/>
      <c r="I23" s="52"/>
    </row>
    <row r="24" spans="2:10" s="15" customFormat="1" ht="24.75" customHeight="1">
      <c r="B24" s="30"/>
      <c r="C24" s="13"/>
      <c r="D24" s="44" t="s">
        <v>14</v>
      </c>
      <c r="E24" s="44"/>
      <c r="F24" s="19"/>
      <c r="G24" s="25">
        <v>20000</v>
      </c>
      <c r="H24" s="31"/>
      <c r="I24" s="52"/>
    </row>
    <row r="25" spans="2:10" s="15" customFormat="1" ht="24.75" customHeight="1">
      <c r="B25" s="30"/>
      <c r="C25" s="13"/>
      <c r="D25" s="44" t="s">
        <v>15</v>
      </c>
      <c r="E25" s="44"/>
      <c r="F25" s="19"/>
      <c r="G25" s="25">
        <v>3000</v>
      </c>
      <c r="H25" s="31"/>
      <c r="I25" s="52"/>
    </row>
    <row r="26" spans="2:10" s="15" customFormat="1" ht="24.75" customHeight="1">
      <c r="B26" s="30"/>
      <c r="C26" s="13"/>
      <c r="D26" s="44" t="s">
        <v>16</v>
      </c>
      <c r="E26" s="44"/>
      <c r="F26" s="19"/>
      <c r="G26" s="25">
        <v>0</v>
      </c>
      <c r="H26" s="40"/>
      <c r="I26" s="52"/>
    </row>
    <row r="27" spans="2:10" s="15" customFormat="1" ht="24.75" customHeight="1">
      <c r="B27" s="30"/>
      <c r="C27" s="13"/>
      <c r="D27" s="44" t="s">
        <v>17</v>
      </c>
      <c r="E27" s="44"/>
      <c r="F27" s="19"/>
      <c r="G27" s="21">
        <v>0</v>
      </c>
      <c r="H27" s="31">
        <f>SUM(G23:G27)</f>
        <v>1023000</v>
      </c>
      <c r="I27" s="52"/>
    </row>
    <row r="28" spans="2:10" s="15" customFormat="1" ht="24.75" customHeight="1">
      <c r="B28" s="30"/>
      <c r="C28" s="45" t="s">
        <v>18</v>
      </c>
      <c r="D28" s="45"/>
      <c r="E28" s="45"/>
      <c r="F28" s="13"/>
      <c r="G28" s="26"/>
      <c r="H28" s="31"/>
      <c r="I28" s="52"/>
    </row>
    <row r="29" spans="2:10" s="15" customFormat="1" ht="24.75" customHeight="1">
      <c r="B29" s="30"/>
      <c r="C29" s="13"/>
      <c r="D29" s="44" t="s">
        <v>32</v>
      </c>
      <c r="E29" s="44"/>
      <c r="F29" s="19"/>
      <c r="G29" s="20">
        <v>10000</v>
      </c>
      <c r="H29" s="31"/>
      <c r="I29" s="52"/>
    </row>
    <row r="30" spans="2:10" s="15" customFormat="1" ht="24.75" customHeight="1">
      <c r="B30" s="30"/>
      <c r="C30" s="13"/>
      <c r="D30" s="44" t="s">
        <v>19</v>
      </c>
      <c r="E30" s="44"/>
      <c r="F30" s="19"/>
      <c r="G30" s="20">
        <v>500000</v>
      </c>
      <c r="H30" s="31"/>
      <c r="I30" s="52"/>
    </row>
    <row r="31" spans="2:10" s="15" customFormat="1" ht="24.75" customHeight="1">
      <c r="B31" s="30"/>
      <c r="C31" s="13"/>
      <c r="D31" s="44" t="s">
        <v>20</v>
      </c>
      <c r="E31" s="44"/>
      <c r="F31" s="19"/>
      <c r="G31" s="20">
        <v>0</v>
      </c>
      <c r="H31" s="40"/>
      <c r="I31" s="52"/>
    </row>
    <row r="32" spans="2:10" s="15" customFormat="1" ht="24.75" customHeight="1">
      <c r="B32" s="30"/>
      <c r="C32" s="13"/>
      <c r="D32" s="44" t="s">
        <v>31</v>
      </c>
      <c r="E32" s="44"/>
      <c r="F32" s="19"/>
      <c r="G32" s="20">
        <v>0</v>
      </c>
      <c r="H32" s="31">
        <f>SUM(G29:G32)</f>
        <v>510000</v>
      </c>
      <c r="I32" s="52"/>
    </row>
    <row r="33" spans="2:10" s="15" customFormat="1" ht="24.75" customHeight="1">
      <c r="B33" s="30"/>
      <c r="C33" s="23"/>
      <c r="D33" s="45" t="s">
        <v>21</v>
      </c>
      <c r="E33" s="45"/>
      <c r="F33" s="13"/>
      <c r="G33" s="27"/>
      <c r="H33" s="31">
        <f>H21+H27-H32</f>
        <v>47477900</v>
      </c>
      <c r="I33" s="52"/>
    </row>
    <row r="34" spans="2:10" s="15" customFormat="1" ht="24.75" customHeight="1">
      <c r="B34" s="33" t="s">
        <v>22</v>
      </c>
      <c r="C34" s="41"/>
      <c r="D34" s="46" t="s">
        <v>22</v>
      </c>
      <c r="E34" s="46"/>
      <c r="F34" s="13"/>
      <c r="G34" s="25">
        <v>20000000</v>
      </c>
      <c r="H34" s="34"/>
      <c r="I34" s="52"/>
    </row>
    <row r="35" spans="2:10" s="15" customFormat="1" ht="24.75" customHeight="1">
      <c r="B35" s="33"/>
      <c r="C35" s="41"/>
      <c r="D35" s="46" t="s">
        <v>23</v>
      </c>
      <c r="E35" s="46"/>
      <c r="F35" s="13"/>
      <c r="G35" s="21">
        <v>-10525000</v>
      </c>
      <c r="H35" s="32">
        <f>SUM(G34:G35)</f>
        <v>9475000</v>
      </c>
      <c r="I35" s="52"/>
    </row>
    <row r="36" spans="2:10" ht="24.75" customHeight="1">
      <c r="B36" s="35"/>
      <c r="C36" s="36"/>
      <c r="D36" s="43" t="s">
        <v>24</v>
      </c>
      <c r="E36" s="43"/>
      <c r="F36" s="37"/>
      <c r="G36" s="38"/>
      <c r="H36" s="39">
        <f>+H33-H35</f>
        <v>38002900</v>
      </c>
      <c r="I36" s="54"/>
      <c r="J36" s="9"/>
    </row>
    <row r="39" spans="2:10">
      <c r="H39" s="10"/>
    </row>
  </sheetData>
  <mergeCells count="33">
    <mergeCell ref="D34:E34"/>
    <mergeCell ref="D35:E35"/>
    <mergeCell ref="D36:E36"/>
    <mergeCell ref="C28:E28"/>
    <mergeCell ref="D29:E29"/>
    <mergeCell ref="D30:E30"/>
    <mergeCell ref="D31:E31"/>
    <mergeCell ref="D32:E32"/>
    <mergeCell ref="D33:E33"/>
    <mergeCell ref="C22:E22"/>
    <mergeCell ref="D23:E23"/>
    <mergeCell ref="D24:E24"/>
    <mergeCell ref="D25:E25"/>
    <mergeCell ref="D26:E26"/>
    <mergeCell ref="D27:E27"/>
    <mergeCell ref="C16:E16"/>
    <mergeCell ref="D17:E17"/>
    <mergeCell ref="D18:E18"/>
    <mergeCell ref="D19:E19"/>
    <mergeCell ref="D20:E20"/>
    <mergeCell ref="D21:E21"/>
    <mergeCell ref="D10:E10"/>
    <mergeCell ref="C11:E11"/>
    <mergeCell ref="D12:E12"/>
    <mergeCell ref="D13:E13"/>
    <mergeCell ref="D14:E14"/>
    <mergeCell ref="D15:E15"/>
    <mergeCell ref="B5:F5"/>
    <mergeCell ref="G5:H5"/>
    <mergeCell ref="C6:E6"/>
    <mergeCell ref="C7:E7"/>
    <mergeCell ref="D8:E8"/>
    <mergeCell ref="C9:E9"/>
  </mergeCells>
  <phoneticPr fontId="29"/>
  <printOptions horizontalCentered="1"/>
  <pageMargins left="0.78740157480314965" right="0.59055118110236227" top="0.59055118110236227" bottom="0.59055118110236227" header="0" footer="0.3937007874015748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65EB-842E-46FB-B029-2622784FF43C}">
  <dimension ref="B1:J39"/>
  <sheetViews>
    <sheetView showGridLines="0" zoomScale="75" zoomScaleNormal="75" zoomScaleSheetLayoutView="75" workbookViewId="0">
      <pane ySplit="5" topLeftCell="A6" activePane="bottomLeft" state="frozen"/>
      <selection activeCell="S11" sqref="S11"/>
      <selection pane="bottomLeft" activeCell="B4" sqref="B4"/>
    </sheetView>
  </sheetViews>
  <sheetFormatPr defaultColWidth="9" defaultRowHeight="14"/>
  <cols>
    <col min="1" max="1" width="3.36328125" style="4" customWidth="1"/>
    <col min="2" max="3" width="2.6328125" style="1" customWidth="1"/>
    <col min="4" max="4" width="26.08984375" style="1" customWidth="1"/>
    <col min="5" max="5" width="3" style="1" customWidth="1"/>
    <col min="6" max="6" width="2.6328125" style="1" customWidth="1"/>
    <col min="7" max="8" width="22.6328125" style="3" customWidth="1"/>
    <col min="9" max="9" width="28.7265625" style="4" customWidth="1"/>
    <col min="10" max="16384" width="9" style="4"/>
  </cols>
  <sheetData>
    <row r="1" spans="2:10" ht="21" customHeight="1"/>
    <row r="2" spans="2:10" s="7" customFormat="1" ht="21">
      <c r="B2" s="2" t="s">
        <v>28</v>
      </c>
      <c r="C2" s="5"/>
      <c r="D2" s="5"/>
      <c r="E2" s="5"/>
      <c r="F2" s="5"/>
      <c r="G2" s="6"/>
      <c r="H2" s="6"/>
    </row>
    <row r="3" spans="2:10" s="7" customFormat="1" ht="17.25" customHeight="1">
      <c r="B3" s="8"/>
      <c r="C3" s="5"/>
      <c r="D3" s="5"/>
      <c r="E3" s="5"/>
      <c r="F3" s="5"/>
      <c r="G3" s="6"/>
      <c r="H3" s="6"/>
    </row>
    <row r="4" spans="2:10" s="7" customFormat="1" ht="17.25" customHeight="1">
      <c r="B4" s="11"/>
      <c r="C4" s="11"/>
      <c r="D4" s="11"/>
      <c r="E4" s="11"/>
      <c r="F4" s="11"/>
      <c r="G4" s="28"/>
      <c r="H4" s="29" t="s">
        <v>25</v>
      </c>
    </row>
    <row r="5" spans="2:10" s="11" customFormat="1" ht="36" customHeight="1">
      <c r="B5" s="49" t="s">
        <v>26</v>
      </c>
      <c r="C5" s="50"/>
      <c r="D5" s="50"/>
      <c r="E5" s="50"/>
      <c r="F5" s="51"/>
      <c r="G5" s="47" t="s">
        <v>27</v>
      </c>
      <c r="H5" s="48"/>
      <c r="I5" s="55" t="s">
        <v>34</v>
      </c>
    </row>
    <row r="6" spans="2:10" s="15" customFormat="1" ht="24.75" customHeight="1">
      <c r="B6" s="30"/>
      <c r="C6" s="45" t="s">
        <v>0</v>
      </c>
      <c r="D6" s="45"/>
      <c r="E6" s="45"/>
      <c r="F6" s="13"/>
      <c r="G6" s="14"/>
      <c r="H6" s="31">
        <v>100000000</v>
      </c>
      <c r="I6" s="52"/>
      <c r="J6" s="16"/>
    </row>
    <row r="7" spans="2:10" s="15" customFormat="1" ht="24.75" customHeight="1">
      <c r="B7" s="30"/>
      <c r="C7" s="45" t="s">
        <v>1</v>
      </c>
      <c r="D7" s="45"/>
      <c r="E7" s="45"/>
      <c r="F7" s="13"/>
      <c r="G7" s="14"/>
      <c r="H7" s="32">
        <v>50000000</v>
      </c>
      <c r="I7" s="52"/>
    </row>
    <row r="8" spans="2:10" s="15" customFormat="1" ht="24.75" customHeight="1">
      <c r="B8" s="30"/>
      <c r="C8" s="17"/>
      <c r="D8" s="45" t="s">
        <v>2</v>
      </c>
      <c r="E8" s="45"/>
      <c r="F8" s="13"/>
      <c r="G8" s="14"/>
      <c r="H8" s="31">
        <f>+H6-H7</f>
        <v>50000000</v>
      </c>
      <c r="I8" s="52"/>
    </row>
    <row r="9" spans="2:10" s="15" customFormat="1" ht="24.75" customHeight="1">
      <c r="B9" s="30"/>
      <c r="C9" s="45" t="s">
        <v>3</v>
      </c>
      <c r="D9" s="45"/>
      <c r="E9" s="45"/>
      <c r="F9" s="13"/>
      <c r="G9" s="14"/>
      <c r="H9" s="32">
        <v>3000000</v>
      </c>
      <c r="I9" s="52"/>
    </row>
    <row r="10" spans="2:10" s="15" customFormat="1" ht="24.75" customHeight="1">
      <c r="B10" s="30"/>
      <c r="C10" s="42"/>
      <c r="D10" s="45" t="s">
        <v>4</v>
      </c>
      <c r="E10" s="45"/>
      <c r="F10" s="13"/>
      <c r="G10" s="14"/>
      <c r="H10" s="31">
        <f>+H8-H9</f>
        <v>47000000</v>
      </c>
      <c r="I10" s="52"/>
      <c r="J10" s="16"/>
    </row>
    <row r="11" spans="2:10" s="15" customFormat="1" ht="24.75" customHeight="1">
      <c r="B11" s="30"/>
      <c r="C11" s="45" t="s">
        <v>5</v>
      </c>
      <c r="D11" s="45"/>
      <c r="E11" s="45"/>
      <c r="F11" s="13"/>
      <c r="G11" s="14"/>
      <c r="H11" s="31"/>
      <c r="I11" s="52"/>
    </row>
    <row r="12" spans="2:10" s="15" customFormat="1" ht="24.75" customHeight="1">
      <c r="B12" s="30"/>
      <c r="C12" s="13"/>
      <c r="D12" s="44" t="s">
        <v>29</v>
      </c>
      <c r="E12" s="44"/>
      <c r="F12" s="19"/>
      <c r="G12" s="20">
        <v>650000</v>
      </c>
      <c r="H12" s="31"/>
      <c r="I12" s="52"/>
    </row>
    <row r="13" spans="2:10" s="15" customFormat="1" ht="24.75" customHeight="1">
      <c r="B13" s="30"/>
      <c r="C13" s="13"/>
      <c r="D13" s="44" t="s">
        <v>30</v>
      </c>
      <c r="E13" s="44"/>
      <c r="F13" s="19"/>
      <c r="G13" s="20">
        <v>470000</v>
      </c>
      <c r="H13" s="31"/>
      <c r="I13" s="52"/>
    </row>
    <row r="14" spans="2:10" s="15" customFormat="1" ht="24.75" customHeight="1">
      <c r="B14" s="30"/>
      <c r="C14" s="13"/>
      <c r="D14" s="44" t="s">
        <v>6</v>
      </c>
      <c r="E14" s="44"/>
      <c r="F14" s="19"/>
      <c r="G14" s="20">
        <v>100000</v>
      </c>
      <c r="H14" s="31"/>
      <c r="I14" s="52"/>
    </row>
    <row r="15" spans="2:10" s="15" customFormat="1" ht="24.75" customHeight="1">
      <c r="B15" s="30"/>
      <c r="C15" s="13"/>
      <c r="D15" s="44" t="s">
        <v>31</v>
      </c>
      <c r="E15" s="44"/>
      <c r="F15" s="19"/>
      <c r="G15" s="21">
        <v>0</v>
      </c>
      <c r="H15" s="31">
        <f>SUM(G12:G15)</f>
        <v>1220000</v>
      </c>
      <c r="I15" s="52"/>
    </row>
    <row r="16" spans="2:10" s="15" customFormat="1" ht="24.75" customHeight="1">
      <c r="B16" s="30"/>
      <c r="C16" s="45" t="s">
        <v>7</v>
      </c>
      <c r="D16" s="45"/>
      <c r="E16" s="45"/>
      <c r="F16" s="13"/>
      <c r="G16" s="22"/>
      <c r="H16" s="31"/>
      <c r="I16" s="52"/>
    </row>
    <row r="17" spans="2:10" s="15" customFormat="1" ht="24.75" customHeight="1">
      <c r="B17" s="30"/>
      <c r="C17" s="23"/>
      <c r="D17" s="44" t="s">
        <v>8</v>
      </c>
      <c r="E17" s="44"/>
      <c r="F17" s="19"/>
      <c r="G17" s="20">
        <v>845000</v>
      </c>
      <c r="H17" s="31"/>
      <c r="I17" s="52"/>
    </row>
    <row r="18" spans="2:10" s="15" customFormat="1" ht="24.75" customHeight="1">
      <c r="B18" s="30"/>
      <c r="C18" s="13"/>
      <c r="D18" s="44" t="s">
        <v>9</v>
      </c>
      <c r="E18" s="44"/>
      <c r="F18" s="19"/>
      <c r="G18" s="20">
        <v>365000</v>
      </c>
      <c r="H18" s="31"/>
      <c r="I18" s="52"/>
    </row>
    <row r="19" spans="2:10" s="15" customFormat="1" ht="24.75" customHeight="1">
      <c r="B19" s="30"/>
      <c r="C19" s="13"/>
      <c r="D19" s="44" t="s">
        <v>10</v>
      </c>
      <c r="E19" s="44"/>
      <c r="F19" s="19"/>
      <c r="G19" s="20">
        <v>35100</v>
      </c>
      <c r="H19" s="31"/>
      <c r="I19" s="53"/>
    </row>
    <row r="20" spans="2:10" s="15" customFormat="1" ht="24.75" customHeight="1">
      <c r="B20" s="30"/>
      <c r="C20" s="13"/>
      <c r="D20" s="44" t="s">
        <v>31</v>
      </c>
      <c r="E20" s="44"/>
      <c r="F20" s="19"/>
      <c r="G20" s="24">
        <v>10000</v>
      </c>
      <c r="H20" s="32">
        <f>SUM(G17:G20)</f>
        <v>1255100</v>
      </c>
      <c r="I20" s="52"/>
    </row>
    <row r="21" spans="2:10" s="15" customFormat="1" ht="24.75" customHeight="1">
      <c r="B21" s="30"/>
      <c r="C21" s="23"/>
      <c r="D21" s="45" t="s">
        <v>11</v>
      </c>
      <c r="E21" s="45"/>
      <c r="F21" s="13"/>
      <c r="G21" s="14"/>
      <c r="H21" s="31">
        <f>H10+H15-H20</f>
        <v>46964900</v>
      </c>
      <c r="I21" s="52"/>
      <c r="J21" s="16"/>
    </row>
    <row r="22" spans="2:10" s="15" customFormat="1" ht="24.75" customHeight="1">
      <c r="B22" s="30"/>
      <c r="C22" s="45" t="s">
        <v>12</v>
      </c>
      <c r="D22" s="45"/>
      <c r="E22" s="45"/>
      <c r="F22" s="13"/>
      <c r="G22" s="14"/>
      <c r="H22" s="31"/>
      <c r="I22" s="52"/>
    </row>
    <row r="23" spans="2:10" s="15" customFormat="1" ht="24.75" customHeight="1">
      <c r="B23" s="30"/>
      <c r="C23" s="13"/>
      <c r="D23" s="44" t="s">
        <v>13</v>
      </c>
      <c r="E23" s="44"/>
      <c r="F23" s="19"/>
      <c r="G23" s="25">
        <v>1000000</v>
      </c>
      <c r="H23" s="31"/>
      <c r="I23" s="52"/>
    </row>
    <row r="24" spans="2:10" s="15" customFormat="1" ht="24.75" customHeight="1">
      <c r="B24" s="30"/>
      <c r="C24" s="13"/>
      <c r="D24" s="44" t="s">
        <v>14</v>
      </c>
      <c r="E24" s="44"/>
      <c r="F24" s="19"/>
      <c r="G24" s="25">
        <v>20000</v>
      </c>
      <c r="H24" s="31"/>
      <c r="I24" s="52"/>
    </row>
    <row r="25" spans="2:10" s="15" customFormat="1" ht="24.75" customHeight="1">
      <c r="B25" s="30"/>
      <c r="C25" s="13"/>
      <c r="D25" s="44" t="s">
        <v>15</v>
      </c>
      <c r="E25" s="44"/>
      <c r="F25" s="19"/>
      <c r="G25" s="25">
        <v>3000</v>
      </c>
      <c r="H25" s="31"/>
      <c r="I25" s="52"/>
    </row>
    <row r="26" spans="2:10" s="15" customFormat="1" ht="24.75" customHeight="1">
      <c r="B26" s="30"/>
      <c r="C26" s="13"/>
      <c r="D26" s="44" t="s">
        <v>16</v>
      </c>
      <c r="E26" s="44"/>
      <c r="F26" s="19"/>
      <c r="G26" s="25">
        <v>0</v>
      </c>
      <c r="H26" s="40"/>
      <c r="I26" s="52"/>
    </row>
    <row r="27" spans="2:10" s="15" customFormat="1" ht="24.75" customHeight="1">
      <c r="B27" s="30"/>
      <c r="C27" s="13"/>
      <c r="D27" s="44" t="s">
        <v>17</v>
      </c>
      <c r="E27" s="44"/>
      <c r="F27" s="19"/>
      <c r="G27" s="21">
        <v>0</v>
      </c>
      <c r="H27" s="31">
        <f>SUM(G23:G27)</f>
        <v>1023000</v>
      </c>
      <c r="I27" s="52"/>
    </row>
    <row r="28" spans="2:10" s="15" customFormat="1" ht="24.75" customHeight="1">
      <c r="B28" s="30"/>
      <c r="C28" s="45" t="s">
        <v>18</v>
      </c>
      <c r="D28" s="45"/>
      <c r="E28" s="45"/>
      <c r="F28" s="13"/>
      <c r="G28" s="26"/>
      <c r="H28" s="31"/>
      <c r="I28" s="52"/>
    </row>
    <row r="29" spans="2:10" s="15" customFormat="1" ht="24.75" customHeight="1">
      <c r="B29" s="30"/>
      <c r="C29" s="13"/>
      <c r="D29" s="44" t="s">
        <v>32</v>
      </c>
      <c r="E29" s="44"/>
      <c r="F29" s="19"/>
      <c r="G29" s="20">
        <v>10000</v>
      </c>
      <c r="H29" s="31"/>
      <c r="I29" s="52"/>
    </row>
    <row r="30" spans="2:10" s="15" customFormat="1" ht="24.75" customHeight="1">
      <c r="B30" s="30"/>
      <c r="C30" s="13"/>
      <c r="D30" s="44" t="s">
        <v>19</v>
      </c>
      <c r="E30" s="44"/>
      <c r="F30" s="19"/>
      <c r="G30" s="20">
        <v>500000</v>
      </c>
      <c r="H30" s="31"/>
      <c r="I30" s="52"/>
    </row>
    <row r="31" spans="2:10" s="15" customFormat="1" ht="24.75" customHeight="1">
      <c r="B31" s="30"/>
      <c r="C31" s="13"/>
      <c r="D31" s="44" t="s">
        <v>20</v>
      </c>
      <c r="E31" s="44"/>
      <c r="F31" s="19"/>
      <c r="G31" s="20">
        <v>0</v>
      </c>
      <c r="H31" s="40"/>
      <c r="I31" s="52"/>
    </row>
    <row r="32" spans="2:10" s="15" customFormat="1" ht="24.75" customHeight="1">
      <c r="B32" s="30"/>
      <c r="C32" s="13"/>
      <c r="D32" s="44" t="s">
        <v>31</v>
      </c>
      <c r="E32" s="44"/>
      <c r="F32" s="19"/>
      <c r="G32" s="20">
        <v>0</v>
      </c>
      <c r="H32" s="31">
        <f>SUM(G29:G32)</f>
        <v>510000</v>
      </c>
      <c r="I32" s="52"/>
    </row>
    <row r="33" spans="2:10" s="15" customFormat="1" ht="24.75" customHeight="1">
      <c r="B33" s="30"/>
      <c r="C33" s="23"/>
      <c r="D33" s="45" t="s">
        <v>21</v>
      </c>
      <c r="E33" s="45"/>
      <c r="F33" s="13"/>
      <c r="G33" s="27"/>
      <c r="H33" s="31">
        <f>H21+H27-H32</f>
        <v>47477900</v>
      </c>
      <c r="I33" s="52"/>
    </row>
    <row r="34" spans="2:10" s="15" customFormat="1" ht="24.75" customHeight="1">
      <c r="B34" s="33" t="s">
        <v>22</v>
      </c>
      <c r="C34" s="41"/>
      <c r="D34" s="46" t="s">
        <v>22</v>
      </c>
      <c r="E34" s="46"/>
      <c r="F34" s="13"/>
      <c r="G34" s="25">
        <v>20000000</v>
      </c>
      <c r="H34" s="34"/>
      <c r="I34" s="52"/>
    </row>
    <row r="35" spans="2:10" s="15" customFormat="1" ht="24.75" customHeight="1">
      <c r="B35" s="33"/>
      <c r="C35" s="41"/>
      <c r="D35" s="46" t="s">
        <v>23</v>
      </c>
      <c r="E35" s="46"/>
      <c r="F35" s="13"/>
      <c r="G35" s="21">
        <v>-10525000</v>
      </c>
      <c r="H35" s="32">
        <f>SUM(G34:G35)</f>
        <v>9475000</v>
      </c>
      <c r="I35" s="52"/>
    </row>
    <row r="36" spans="2:10" ht="24.75" customHeight="1">
      <c r="B36" s="35"/>
      <c r="C36" s="36"/>
      <c r="D36" s="43" t="s">
        <v>24</v>
      </c>
      <c r="E36" s="43"/>
      <c r="F36" s="37"/>
      <c r="G36" s="38"/>
      <c r="H36" s="39">
        <f>+H33-H35</f>
        <v>38002900</v>
      </c>
      <c r="I36" s="54"/>
      <c r="J36" s="9"/>
    </row>
    <row r="39" spans="2:10">
      <c r="H39" s="10"/>
    </row>
  </sheetData>
  <mergeCells count="33">
    <mergeCell ref="D34:E34"/>
    <mergeCell ref="D35:E35"/>
    <mergeCell ref="D36:E36"/>
    <mergeCell ref="C28:E28"/>
    <mergeCell ref="D29:E29"/>
    <mergeCell ref="D30:E30"/>
    <mergeCell ref="D31:E31"/>
    <mergeCell ref="D32:E32"/>
    <mergeCell ref="D33:E33"/>
    <mergeCell ref="C22:E22"/>
    <mergeCell ref="D23:E23"/>
    <mergeCell ref="D24:E24"/>
    <mergeCell ref="D25:E25"/>
    <mergeCell ref="D26:E26"/>
    <mergeCell ref="D27:E27"/>
    <mergeCell ref="C16:E16"/>
    <mergeCell ref="D17:E17"/>
    <mergeCell ref="D18:E18"/>
    <mergeCell ref="D19:E19"/>
    <mergeCell ref="D20:E20"/>
    <mergeCell ref="D21:E21"/>
    <mergeCell ref="D10:E10"/>
    <mergeCell ref="C11:E11"/>
    <mergeCell ref="D12:E12"/>
    <mergeCell ref="D13:E13"/>
    <mergeCell ref="D14:E14"/>
    <mergeCell ref="D15:E15"/>
    <mergeCell ref="B5:F5"/>
    <mergeCell ref="G5:H5"/>
    <mergeCell ref="C6:E6"/>
    <mergeCell ref="C7:E7"/>
    <mergeCell ref="D8:E8"/>
    <mergeCell ref="C9:E9"/>
  </mergeCells>
  <phoneticPr fontId="29"/>
  <printOptions horizontalCentered="1"/>
  <pageMargins left="0.78740157480314965" right="0.59055118110236227" top="0.59055118110236227" bottom="0.59055118110236227" header="0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1275-D174-42A9-B542-BB881C588331}">
  <dimension ref="B1:J39"/>
  <sheetViews>
    <sheetView showGridLines="0" zoomScale="75" zoomScaleNormal="75" zoomScaleSheetLayoutView="75" workbookViewId="0">
      <pane ySplit="5" topLeftCell="A6" activePane="bottomLeft" state="frozen"/>
      <selection activeCell="S11" sqref="S11"/>
      <selection pane="bottomLeft" activeCell="B4" sqref="B4"/>
    </sheetView>
  </sheetViews>
  <sheetFormatPr defaultColWidth="9" defaultRowHeight="14"/>
  <cols>
    <col min="1" max="1" width="3.36328125" style="4" customWidth="1"/>
    <col min="2" max="3" width="2.6328125" style="1" customWidth="1"/>
    <col min="4" max="4" width="26.08984375" style="1" customWidth="1"/>
    <col min="5" max="5" width="3" style="1" customWidth="1"/>
    <col min="6" max="6" width="2.6328125" style="1" customWidth="1"/>
    <col min="7" max="8" width="22.6328125" style="3" customWidth="1"/>
    <col min="9" max="9" width="28.7265625" style="4" customWidth="1"/>
    <col min="10" max="16384" width="9" style="4"/>
  </cols>
  <sheetData>
    <row r="1" spans="2:10" ht="21" customHeight="1"/>
    <row r="2" spans="2:10" s="7" customFormat="1" ht="21">
      <c r="B2" s="2" t="s">
        <v>28</v>
      </c>
      <c r="C2" s="5"/>
      <c r="D2" s="5"/>
      <c r="E2" s="5"/>
      <c r="F2" s="5"/>
      <c r="G2" s="6"/>
      <c r="H2" s="6"/>
    </row>
    <row r="3" spans="2:10" s="7" customFormat="1" ht="17.25" customHeight="1">
      <c r="B3" s="8"/>
      <c r="C3" s="5"/>
      <c r="D3" s="5"/>
      <c r="E3" s="5"/>
      <c r="F3" s="5"/>
      <c r="G3" s="6"/>
      <c r="H3" s="6"/>
    </row>
    <row r="4" spans="2:10" s="7" customFormat="1" ht="17.25" customHeight="1">
      <c r="B4" s="11"/>
      <c r="C4" s="11"/>
      <c r="D4" s="11"/>
      <c r="E4" s="11"/>
      <c r="F4" s="11"/>
      <c r="G4" s="28"/>
      <c r="H4" s="29" t="s">
        <v>25</v>
      </c>
    </row>
    <row r="5" spans="2:10" s="11" customFormat="1" ht="36" customHeight="1">
      <c r="B5" s="49" t="s">
        <v>26</v>
      </c>
      <c r="C5" s="50"/>
      <c r="D5" s="50"/>
      <c r="E5" s="50"/>
      <c r="F5" s="51"/>
      <c r="G5" s="47" t="s">
        <v>27</v>
      </c>
      <c r="H5" s="48"/>
      <c r="I5" s="55" t="s">
        <v>34</v>
      </c>
    </row>
    <row r="6" spans="2:10" s="15" customFormat="1" ht="24.75" customHeight="1">
      <c r="B6" s="30"/>
      <c r="C6" s="45" t="s">
        <v>0</v>
      </c>
      <c r="D6" s="45"/>
      <c r="E6" s="45"/>
      <c r="F6" s="13"/>
      <c r="G6" s="14"/>
      <c r="H6" s="31">
        <v>100000000</v>
      </c>
      <c r="I6" s="52"/>
      <c r="J6" s="16"/>
    </row>
    <row r="7" spans="2:10" s="15" customFormat="1" ht="24.75" customHeight="1">
      <c r="B7" s="30"/>
      <c r="C7" s="45" t="s">
        <v>1</v>
      </c>
      <c r="D7" s="45"/>
      <c r="E7" s="45"/>
      <c r="F7" s="13"/>
      <c r="G7" s="14"/>
      <c r="H7" s="32">
        <v>50000000</v>
      </c>
      <c r="I7" s="52"/>
    </row>
    <row r="8" spans="2:10" s="15" customFormat="1" ht="24.75" customHeight="1">
      <c r="B8" s="30"/>
      <c r="C8" s="17"/>
      <c r="D8" s="45" t="s">
        <v>2</v>
      </c>
      <c r="E8" s="45"/>
      <c r="F8" s="13"/>
      <c r="G8" s="14"/>
      <c r="H8" s="31">
        <f>+H6-H7</f>
        <v>50000000</v>
      </c>
      <c r="I8" s="52"/>
    </row>
    <row r="9" spans="2:10" s="15" customFormat="1" ht="24.75" customHeight="1">
      <c r="B9" s="30"/>
      <c r="C9" s="45" t="s">
        <v>3</v>
      </c>
      <c r="D9" s="45"/>
      <c r="E9" s="45"/>
      <c r="F9" s="13"/>
      <c r="G9" s="14"/>
      <c r="H9" s="32">
        <v>3000000</v>
      </c>
      <c r="I9" s="52"/>
    </row>
    <row r="10" spans="2:10" s="15" customFormat="1" ht="24.75" customHeight="1">
      <c r="B10" s="30"/>
      <c r="C10" s="42"/>
      <c r="D10" s="45" t="s">
        <v>4</v>
      </c>
      <c r="E10" s="45"/>
      <c r="F10" s="13"/>
      <c r="G10" s="14"/>
      <c r="H10" s="31">
        <f>+H8-H9</f>
        <v>47000000</v>
      </c>
      <c r="I10" s="52"/>
      <c r="J10" s="16"/>
    </row>
    <row r="11" spans="2:10" s="15" customFormat="1" ht="24.75" customHeight="1">
      <c r="B11" s="30"/>
      <c r="C11" s="45" t="s">
        <v>5</v>
      </c>
      <c r="D11" s="45"/>
      <c r="E11" s="45"/>
      <c r="F11" s="13"/>
      <c r="G11" s="14"/>
      <c r="H11" s="31"/>
      <c r="I11" s="52"/>
    </row>
    <row r="12" spans="2:10" s="15" customFormat="1" ht="24.75" customHeight="1">
      <c r="B12" s="30"/>
      <c r="C12" s="13"/>
      <c r="D12" s="44" t="s">
        <v>29</v>
      </c>
      <c r="E12" s="44"/>
      <c r="F12" s="19"/>
      <c r="G12" s="20">
        <v>650000</v>
      </c>
      <c r="H12" s="31"/>
      <c r="I12" s="52"/>
    </row>
    <row r="13" spans="2:10" s="15" customFormat="1" ht="24.75" customHeight="1">
      <c r="B13" s="30"/>
      <c r="C13" s="13"/>
      <c r="D13" s="44" t="s">
        <v>30</v>
      </c>
      <c r="E13" s="44"/>
      <c r="F13" s="19"/>
      <c r="G13" s="20">
        <v>470000</v>
      </c>
      <c r="H13" s="31"/>
      <c r="I13" s="52"/>
    </row>
    <row r="14" spans="2:10" s="15" customFormat="1" ht="24.75" customHeight="1">
      <c r="B14" s="30"/>
      <c r="C14" s="13"/>
      <c r="D14" s="44" t="s">
        <v>6</v>
      </c>
      <c r="E14" s="44"/>
      <c r="F14" s="19"/>
      <c r="G14" s="20">
        <v>100000</v>
      </c>
      <c r="H14" s="31"/>
      <c r="I14" s="52"/>
    </row>
    <row r="15" spans="2:10" s="15" customFormat="1" ht="24.75" customHeight="1">
      <c r="B15" s="30"/>
      <c r="C15" s="13"/>
      <c r="D15" s="44" t="s">
        <v>31</v>
      </c>
      <c r="E15" s="44"/>
      <c r="F15" s="19"/>
      <c r="G15" s="21">
        <v>0</v>
      </c>
      <c r="H15" s="31">
        <f>SUM(G12:G15)</f>
        <v>1220000</v>
      </c>
      <c r="I15" s="52"/>
    </row>
    <row r="16" spans="2:10" s="15" customFormat="1" ht="24.75" customHeight="1">
      <c r="B16" s="30"/>
      <c r="C16" s="45" t="s">
        <v>7</v>
      </c>
      <c r="D16" s="45"/>
      <c r="E16" s="45"/>
      <c r="F16" s="13"/>
      <c r="G16" s="22"/>
      <c r="H16" s="31"/>
      <c r="I16" s="52"/>
    </row>
    <row r="17" spans="2:10" s="15" customFormat="1" ht="24.75" customHeight="1">
      <c r="B17" s="30"/>
      <c r="C17" s="23"/>
      <c r="D17" s="44" t="s">
        <v>8</v>
      </c>
      <c r="E17" s="44"/>
      <c r="F17" s="19"/>
      <c r="G17" s="20">
        <v>845000</v>
      </c>
      <c r="H17" s="31"/>
      <c r="I17" s="52"/>
    </row>
    <row r="18" spans="2:10" s="15" customFormat="1" ht="24.75" customHeight="1">
      <c r="B18" s="30"/>
      <c r="C18" s="13"/>
      <c r="D18" s="44" t="s">
        <v>9</v>
      </c>
      <c r="E18" s="44"/>
      <c r="F18" s="19"/>
      <c r="G18" s="20">
        <v>365000</v>
      </c>
      <c r="H18" s="31"/>
      <c r="I18" s="52"/>
    </row>
    <row r="19" spans="2:10" s="15" customFormat="1" ht="24.75" customHeight="1">
      <c r="B19" s="30"/>
      <c r="C19" s="13"/>
      <c r="D19" s="44" t="s">
        <v>10</v>
      </c>
      <c r="E19" s="44"/>
      <c r="F19" s="19"/>
      <c r="G19" s="20">
        <v>35100</v>
      </c>
      <c r="H19" s="31"/>
      <c r="I19" s="53"/>
    </row>
    <row r="20" spans="2:10" s="15" customFormat="1" ht="24.75" customHeight="1">
      <c r="B20" s="30"/>
      <c r="C20" s="13"/>
      <c r="D20" s="44" t="s">
        <v>31</v>
      </c>
      <c r="E20" s="44"/>
      <c r="F20" s="19"/>
      <c r="G20" s="24">
        <v>10000</v>
      </c>
      <c r="H20" s="32">
        <f>SUM(G17:G20)</f>
        <v>1255100</v>
      </c>
      <c r="I20" s="52"/>
    </row>
    <row r="21" spans="2:10" s="15" customFormat="1" ht="24.75" customHeight="1">
      <c r="B21" s="30"/>
      <c r="C21" s="23"/>
      <c r="D21" s="45" t="s">
        <v>11</v>
      </c>
      <c r="E21" s="45"/>
      <c r="F21" s="13"/>
      <c r="G21" s="14"/>
      <c r="H21" s="31">
        <f>H10+H15-H20</f>
        <v>46964900</v>
      </c>
      <c r="I21" s="52"/>
      <c r="J21" s="16"/>
    </row>
    <row r="22" spans="2:10" s="15" customFormat="1" ht="24.75" customHeight="1">
      <c r="B22" s="30"/>
      <c r="C22" s="45" t="s">
        <v>12</v>
      </c>
      <c r="D22" s="45"/>
      <c r="E22" s="45"/>
      <c r="F22" s="13"/>
      <c r="G22" s="14"/>
      <c r="H22" s="31"/>
      <c r="I22" s="52"/>
    </row>
    <row r="23" spans="2:10" s="15" customFormat="1" ht="24.75" customHeight="1">
      <c r="B23" s="30"/>
      <c r="C23" s="13"/>
      <c r="D23" s="44" t="s">
        <v>13</v>
      </c>
      <c r="E23" s="44"/>
      <c r="F23" s="19"/>
      <c r="G23" s="25">
        <v>1000000</v>
      </c>
      <c r="H23" s="31"/>
      <c r="I23" s="52"/>
    </row>
    <row r="24" spans="2:10" s="15" customFormat="1" ht="24.75" customHeight="1">
      <c r="B24" s="30"/>
      <c r="C24" s="13"/>
      <c r="D24" s="44" t="s">
        <v>14</v>
      </c>
      <c r="E24" s="44"/>
      <c r="F24" s="19"/>
      <c r="G24" s="25">
        <v>20000</v>
      </c>
      <c r="H24" s="31"/>
      <c r="I24" s="52"/>
    </row>
    <row r="25" spans="2:10" s="15" customFormat="1" ht="24.75" customHeight="1">
      <c r="B25" s="30"/>
      <c r="C25" s="13"/>
      <c r="D25" s="44" t="s">
        <v>15</v>
      </c>
      <c r="E25" s="44"/>
      <c r="F25" s="19"/>
      <c r="G25" s="25">
        <v>3000</v>
      </c>
      <c r="H25" s="31"/>
      <c r="I25" s="52"/>
    </row>
    <row r="26" spans="2:10" s="15" customFormat="1" ht="24.75" customHeight="1">
      <c r="B26" s="30"/>
      <c r="C26" s="13"/>
      <c r="D26" s="44" t="s">
        <v>16</v>
      </c>
      <c r="E26" s="44"/>
      <c r="F26" s="19"/>
      <c r="G26" s="25">
        <v>0</v>
      </c>
      <c r="H26" s="40"/>
      <c r="I26" s="52"/>
    </row>
    <row r="27" spans="2:10" s="15" customFormat="1" ht="24.75" customHeight="1">
      <c r="B27" s="30"/>
      <c r="C27" s="13"/>
      <c r="D27" s="44" t="s">
        <v>17</v>
      </c>
      <c r="E27" s="44"/>
      <c r="F27" s="19"/>
      <c r="G27" s="21">
        <v>0</v>
      </c>
      <c r="H27" s="31">
        <f>SUM(G23:G27)</f>
        <v>1023000</v>
      </c>
      <c r="I27" s="52"/>
    </row>
    <row r="28" spans="2:10" s="15" customFormat="1" ht="24.75" customHeight="1">
      <c r="B28" s="30"/>
      <c r="C28" s="45" t="s">
        <v>18</v>
      </c>
      <c r="D28" s="45"/>
      <c r="E28" s="45"/>
      <c r="F28" s="13"/>
      <c r="G28" s="26"/>
      <c r="H28" s="31"/>
      <c r="I28" s="52"/>
    </row>
    <row r="29" spans="2:10" s="15" customFormat="1" ht="24.75" customHeight="1">
      <c r="B29" s="30"/>
      <c r="C29" s="13"/>
      <c r="D29" s="44" t="s">
        <v>32</v>
      </c>
      <c r="E29" s="44"/>
      <c r="F29" s="19"/>
      <c r="G29" s="20">
        <v>10000</v>
      </c>
      <c r="H29" s="31"/>
      <c r="I29" s="52"/>
    </row>
    <row r="30" spans="2:10" s="15" customFormat="1" ht="24.75" customHeight="1">
      <c r="B30" s="30"/>
      <c r="C30" s="13"/>
      <c r="D30" s="44" t="s">
        <v>19</v>
      </c>
      <c r="E30" s="44"/>
      <c r="F30" s="19"/>
      <c r="G30" s="20">
        <v>500000</v>
      </c>
      <c r="H30" s="31"/>
      <c r="I30" s="52"/>
    </row>
    <row r="31" spans="2:10" s="15" customFormat="1" ht="24.75" customHeight="1">
      <c r="B31" s="30"/>
      <c r="C31" s="13"/>
      <c r="D31" s="44" t="s">
        <v>20</v>
      </c>
      <c r="E31" s="44"/>
      <c r="F31" s="19"/>
      <c r="G31" s="20">
        <v>0</v>
      </c>
      <c r="H31" s="40"/>
      <c r="I31" s="52"/>
    </row>
    <row r="32" spans="2:10" s="15" customFormat="1" ht="24.75" customHeight="1">
      <c r="B32" s="30"/>
      <c r="C32" s="13"/>
      <c r="D32" s="44" t="s">
        <v>31</v>
      </c>
      <c r="E32" s="44"/>
      <c r="F32" s="19"/>
      <c r="G32" s="20">
        <v>0</v>
      </c>
      <c r="H32" s="31">
        <f>SUM(G29:G32)</f>
        <v>510000</v>
      </c>
      <c r="I32" s="52"/>
    </row>
    <row r="33" spans="2:10" s="15" customFormat="1" ht="24.75" customHeight="1">
      <c r="B33" s="30"/>
      <c r="C33" s="23"/>
      <c r="D33" s="45" t="s">
        <v>21</v>
      </c>
      <c r="E33" s="45"/>
      <c r="F33" s="13"/>
      <c r="G33" s="27"/>
      <c r="H33" s="31">
        <f>H21+H27-H32</f>
        <v>47477900</v>
      </c>
      <c r="I33" s="52"/>
    </row>
    <row r="34" spans="2:10" s="15" customFormat="1" ht="24.75" customHeight="1">
      <c r="B34" s="33" t="s">
        <v>22</v>
      </c>
      <c r="C34" s="41"/>
      <c r="D34" s="46" t="s">
        <v>22</v>
      </c>
      <c r="E34" s="46"/>
      <c r="F34" s="13"/>
      <c r="G34" s="25">
        <v>20000000</v>
      </c>
      <c r="H34" s="34"/>
      <c r="I34" s="52"/>
    </row>
    <row r="35" spans="2:10" s="15" customFormat="1" ht="24.75" customHeight="1">
      <c r="B35" s="33"/>
      <c r="C35" s="41"/>
      <c r="D35" s="46" t="s">
        <v>23</v>
      </c>
      <c r="E35" s="46"/>
      <c r="F35" s="13"/>
      <c r="G35" s="21">
        <v>-10525000</v>
      </c>
      <c r="H35" s="32">
        <f>SUM(G34:G35)</f>
        <v>9475000</v>
      </c>
      <c r="I35" s="52"/>
    </row>
    <row r="36" spans="2:10" ht="24.75" customHeight="1">
      <c r="B36" s="35"/>
      <c r="C36" s="36"/>
      <c r="D36" s="43" t="s">
        <v>24</v>
      </c>
      <c r="E36" s="43"/>
      <c r="F36" s="37"/>
      <c r="G36" s="38"/>
      <c r="H36" s="39">
        <f>+H33-H35</f>
        <v>38002900</v>
      </c>
      <c r="I36" s="54"/>
      <c r="J36" s="9"/>
    </row>
    <row r="39" spans="2:10">
      <c r="H39" s="10"/>
    </row>
  </sheetData>
  <mergeCells count="33">
    <mergeCell ref="D34:E34"/>
    <mergeCell ref="D35:E35"/>
    <mergeCell ref="D36:E36"/>
    <mergeCell ref="C28:E28"/>
    <mergeCell ref="D29:E29"/>
    <mergeCell ref="D30:E30"/>
    <mergeCell ref="D31:E31"/>
    <mergeCell ref="D32:E32"/>
    <mergeCell ref="D33:E33"/>
    <mergeCell ref="C22:E22"/>
    <mergeCell ref="D23:E23"/>
    <mergeCell ref="D24:E24"/>
    <mergeCell ref="D25:E25"/>
    <mergeCell ref="D26:E26"/>
    <mergeCell ref="D27:E27"/>
    <mergeCell ref="C16:E16"/>
    <mergeCell ref="D17:E17"/>
    <mergeCell ref="D18:E18"/>
    <mergeCell ref="D19:E19"/>
    <mergeCell ref="D20:E20"/>
    <mergeCell ref="D21:E21"/>
    <mergeCell ref="D10:E10"/>
    <mergeCell ref="C11:E11"/>
    <mergeCell ref="D12:E12"/>
    <mergeCell ref="D13:E13"/>
    <mergeCell ref="D14:E14"/>
    <mergeCell ref="D15:E15"/>
    <mergeCell ref="B5:F5"/>
    <mergeCell ref="G5:H5"/>
    <mergeCell ref="C6:E6"/>
    <mergeCell ref="C7:E7"/>
    <mergeCell ref="D8:E8"/>
    <mergeCell ref="C9:E9"/>
  </mergeCells>
  <phoneticPr fontId="29"/>
  <printOptions horizontalCentered="1"/>
  <pageMargins left="0.78740157480314965" right="0.59055118110236227" top="0.59055118110236227" bottom="0.59055118110236227" header="0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A1B4-A62C-4DD0-BB6A-7FE60D3A4CF8}">
  <dimension ref="B1:J39"/>
  <sheetViews>
    <sheetView showGridLines="0" zoomScale="75" zoomScaleNormal="75" zoomScaleSheetLayoutView="75" workbookViewId="0">
      <pane ySplit="5" topLeftCell="A6" activePane="bottomLeft" state="frozen"/>
      <selection activeCell="S11" sqref="S11"/>
      <selection pane="bottomLeft" activeCell="I16" sqref="I16"/>
    </sheetView>
  </sheetViews>
  <sheetFormatPr defaultColWidth="9" defaultRowHeight="14"/>
  <cols>
    <col min="1" max="1" width="3.36328125" style="4" customWidth="1"/>
    <col min="2" max="3" width="2.6328125" style="1" customWidth="1"/>
    <col min="4" max="4" width="26.08984375" style="1" customWidth="1"/>
    <col min="5" max="5" width="3" style="1" customWidth="1"/>
    <col min="6" max="6" width="2.6328125" style="1" customWidth="1"/>
    <col min="7" max="8" width="22.6328125" style="3" customWidth="1"/>
    <col min="9" max="9" width="28.7265625" style="4" customWidth="1"/>
    <col min="10" max="16384" width="9" style="4"/>
  </cols>
  <sheetData>
    <row r="1" spans="2:10" ht="21" customHeight="1"/>
    <row r="2" spans="2:10" s="7" customFormat="1" ht="21">
      <c r="B2" s="2" t="s">
        <v>28</v>
      </c>
      <c r="C2" s="5"/>
      <c r="D2" s="5"/>
      <c r="E2" s="5"/>
      <c r="F2" s="5"/>
      <c r="G2" s="6"/>
      <c r="H2" s="6"/>
    </row>
    <row r="3" spans="2:10" s="7" customFormat="1" ht="17.25" customHeight="1">
      <c r="B3" s="8"/>
      <c r="C3" s="5"/>
      <c r="D3" s="5"/>
      <c r="E3" s="5"/>
      <c r="F3" s="5"/>
      <c r="G3" s="6"/>
      <c r="H3" s="6"/>
    </row>
    <row r="4" spans="2:10" s="7" customFormat="1" ht="17.25" customHeight="1">
      <c r="B4" s="11"/>
      <c r="C4" s="11"/>
      <c r="D4" s="11"/>
      <c r="E4" s="11"/>
      <c r="F4" s="11"/>
      <c r="G4" s="28"/>
      <c r="H4" s="29" t="s">
        <v>25</v>
      </c>
    </row>
    <row r="5" spans="2:10" s="11" customFormat="1" ht="36" customHeight="1">
      <c r="B5" s="49" t="s">
        <v>26</v>
      </c>
      <c r="C5" s="50"/>
      <c r="D5" s="50"/>
      <c r="E5" s="50"/>
      <c r="F5" s="51"/>
      <c r="G5" s="47" t="s">
        <v>27</v>
      </c>
      <c r="H5" s="48"/>
      <c r="I5" s="55" t="s">
        <v>34</v>
      </c>
    </row>
    <row r="6" spans="2:10" s="15" customFormat="1" ht="24.75" customHeight="1">
      <c r="B6" s="30"/>
      <c r="C6" s="45" t="s">
        <v>0</v>
      </c>
      <c r="D6" s="45"/>
      <c r="E6" s="45"/>
      <c r="F6" s="13"/>
      <c r="G6" s="14"/>
      <c r="H6" s="31">
        <v>100000000</v>
      </c>
      <c r="I6" s="52"/>
      <c r="J6" s="16"/>
    </row>
    <row r="7" spans="2:10" s="15" customFormat="1" ht="24.75" customHeight="1">
      <c r="B7" s="30"/>
      <c r="C7" s="45" t="s">
        <v>1</v>
      </c>
      <c r="D7" s="45"/>
      <c r="E7" s="45"/>
      <c r="F7" s="13"/>
      <c r="G7" s="14"/>
      <c r="H7" s="32">
        <v>50000000</v>
      </c>
      <c r="I7" s="52"/>
    </row>
    <row r="8" spans="2:10" s="15" customFormat="1" ht="24.75" customHeight="1">
      <c r="B8" s="30"/>
      <c r="C8" s="17"/>
      <c r="D8" s="45" t="s">
        <v>2</v>
      </c>
      <c r="E8" s="45"/>
      <c r="F8" s="13"/>
      <c r="G8" s="14"/>
      <c r="H8" s="31">
        <f>+H6-H7</f>
        <v>50000000</v>
      </c>
      <c r="I8" s="52"/>
    </row>
    <row r="9" spans="2:10" s="15" customFormat="1" ht="24.75" customHeight="1">
      <c r="B9" s="30"/>
      <c r="C9" s="45" t="s">
        <v>3</v>
      </c>
      <c r="D9" s="45"/>
      <c r="E9" s="45"/>
      <c r="F9" s="13"/>
      <c r="G9" s="14"/>
      <c r="H9" s="32">
        <v>3000000</v>
      </c>
      <c r="I9" s="52"/>
    </row>
    <row r="10" spans="2:10" s="15" customFormat="1" ht="24.75" customHeight="1">
      <c r="B10" s="30"/>
      <c r="C10" s="42"/>
      <c r="D10" s="45" t="s">
        <v>4</v>
      </c>
      <c r="E10" s="45"/>
      <c r="F10" s="13"/>
      <c r="G10" s="14"/>
      <c r="H10" s="31">
        <f>+H8-H9</f>
        <v>47000000</v>
      </c>
      <c r="I10" s="52"/>
      <c r="J10" s="16"/>
    </row>
    <row r="11" spans="2:10" s="15" customFormat="1" ht="24.75" customHeight="1">
      <c r="B11" s="30"/>
      <c r="C11" s="45" t="s">
        <v>5</v>
      </c>
      <c r="D11" s="45"/>
      <c r="E11" s="45"/>
      <c r="F11" s="13"/>
      <c r="G11" s="14"/>
      <c r="H11" s="31"/>
      <c r="I11" s="52"/>
    </row>
    <row r="12" spans="2:10" s="15" customFormat="1" ht="24.75" customHeight="1">
      <c r="B12" s="30"/>
      <c r="C12" s="13"/>
      <c r="D12" s="44" t="s">
        <v>29</v>
      </c>
      <c r="E12" s="44"/>
      <c r="F12" s="19"/>
      <c r="G12" s="20">
        <v>650000</v>
      </c>
      <c r="H12" s="31"/>
      <c r="I12" s="52"/>
    </row>
    <row r="13" spans="2:10" s="15" customFormat="1" ht="24.75" customHeight="1">
      <c r="B13" s="30"/>
      <c r="C13" s="13"/>
      <c r="D13" s="44" t="s">
        <v>30</v>
      </c>
      <c r="E13" s="44"/>
      <c r="F13" s="19"/>
      <c r="G13" s="20">
        <v>470000</v>
      </c>
      <c r="H13" s="31"/>
      <c r="I13" s="52"/>
    </row>
    <row r="14" spans="2:10" s="15" customFormat="1" ht="24.75" customHeight="1">
      <c r="B14" s="30"/>
      <c r="C14" s="13"/>
      <c r="D14" s="44" t="s">
        <v>6</v>
      </c>
      <c r="E14" s="44"/>
      <c r="F14" s="19"/>
      <c r="G14" s="20">
        <v>100000</v>
      </c>
      <c r="H14" s="31"/>
      <c r="I14" s="52"/>
    </row>
    <row r="15" spans="2:10" s="15" customFormat="1" ht="24.75" customHeight="1">
      <c r="B15" s="30"/>
      <c r="C15" s="13"/>
      <c r="D15" s="44" t="s">
        <v>31</v>
      </c>
      <c r="E15" s="44"/>
      <c r="F15" s="19"/>
      <c r="G15" s="21">
        <v>0</v>
      </c>
      <c r="H15" s="31">
        <f>SUM(G12:G15)</f>
        <v>1220000</v>
      </c>
      <c r="I15" s="52"/>
    </row>
    <row r="16" spans="2:10" s="15" customFormat="1" ht="24.75" customHeight="1">
      <c r="B16" s="30"/>
      <c r="C16" s="45" t="s">
        <v>7</v>
      </c>
      <c r="D16" s="45"/>
      <c r="E16" s="45"/>
      <c r="F16" s="13"/>
      <c r="G16" s="22"/>
      <c r="H16" s="31"/>
      <c r="I16" s="52"/>
    </row>
    <row r="17" spans="2:10" s="15" customFormat="1" ht="24.75" customHeight="1">
      <c r="B17" s="30"/>
      <c r="C17" s="23"/>
      <c r="D17" s="44" t="s">
        <v>8</v>
      </c>
      <c r="E17" s="44"/>
      <c r="F17" s="19"/>
      <c r="G17" s="20">
        <v>845000</v>
      </c>
      <c r="H17" s="31"/>
      <c r="I17" s="52"/>
    </row>
    <row r="18" spans="2:10" s="15" customFormat="1" ht="24.75" customHeight="1">
      <c r="B18" s="30"/>
      <c r="C18" s="13"/>
      <c r="D18" s="44" t="s">
        <v>9</v>
      </c>
      <c r="E18" s="44"/>
      <c r="F18" s="19"/>
      <c r="G18" s="20">
        <v>365000</v>
      </c>
      <c r="H18" s="31"/>
      <c r="I18" s="52"/>
    </row>
    <row r="19" spans="2:10" s="15" customFormat="1" ht="24.75" customHeight="1">
      <c r="B19" s="30"/>
      <c r="C19" s="13"/>
      <c r="D19" s="44" t="s">
        <v>10</v>
      </c>
      <c r="E19" s="44"/>
      <c r="F19" s="19"/>
      <c r="G19" s="20">
        <v>35100</v>
      </c>
      <c r="H19" s="31"/>
      <c r="I19" s="53"/>
    </row>
    <row r="20" spans="2:10" s="15" customFormat="1" ht="24.75" customHeight="1">
      <c r="B20" s="30"/>
      <c r="C20" s="13"/>
      <c r="D20" s="44" t="s">
        <v>31</v>
      </c>
      <c r="E20" s="44"/>
      <c r="F20" s="19"/>
      <c r="G20" s="24">
        <v>10000</v>
      </c>
      <c r="H20" s="32">
        <f>SUM(G17:G20)</f>
        <v>1255100</v>
      </c>
      <c r="I20" s="52"/>
    </row>
    <row r="21" spans="2:10" s="15" customFormat="1" ht="24.75" customHeight="1">
      <c r="B21" s="30"/>
      <c r="C21" s="23"/>
      <c r="D21" s="45" t="s">
        <v>11</v>
      </c>
      <c r="E21" s="45"/>
      <c r="F21" s="13"/>
      <c r="G21" s="14"/>
      <c r="H21" s="31">
        <f>H10+H15-H20</f>
        <v>46964900</v>
      </c>
      <c r="I21" s="52"/>
      <c r="J21" s="16"/>
    </row>
    <row r="22" spans="2:10" s="15" customFormat="1" ht="24.75" customHeight="1">
      <c r="B22" s="30"/>
      <c r="C22" s="45" t="s">
        <v>12</v>
      </c>
      <c r="D22" s="45"/>
      <c r="E22" s="45"/>
      <c r="F22" s="13"/>
      <c r="G22" s="14"/>
      <c r="H22" s="31"/>
      <c r="I22" s="52"/>
    </row>
    <row r="23" spans="2:10" s="15" customFormat="1" ht="24.75" customHeight="1">
      <c r="B23" s="30"/>
      <c r="C23" s="13"/>
      <c r="D23" s="44" t="s">
        <v>13</v>
      </c>
      <c r="E23" s="44"/>
      <c r="F23" s="19"/>
      <c r="G23" s="25">
        <v>1000000</v>
      </c>
      <c r="H23" s="31"/>
      <c r="I23" s="52"/>
    </row>
    <row r="24" spans="2:10" s="15" customFormat="1" ht="24.75" customHeight="1">
      <c r="B24" s="30"/>
      <c r="C24" s="13"/>
      <c r="D24" s="44" t="s">
        <v>14</v>
      </c>
      <c r="E24" s="44"/>
      <c r="F24" s="19"/>
      <c r="G24" s="25">
        <v>20000</v>
      </c>
      <c r="H24" s="31"/>
      <c r="I24" s="52"/>
    </row>
    <row r="25" spans="2:10" s="15" customFormat="1" ht="24.75" customHeight="1">
      <c r="B25" s="30"/>
      <c r="C25" s="13"/>
      <c r="D25" s="44" t="s">
        <v>15</v>
      </c>
      <c r="E25" s="44"/>
      <c r="F25" s="19"/>
      <c r="G25" s="25">
        <v>3000</v>
      </c>
      <c r="H25" s="31"/>
      <c r="I25" s="52"/>
    </row>
    <row r="26" spans="2:10" s="15" customFormat="1" ht="24.75" customHeight="1">
      <c r="B26" s="30"/>
      <c r="C26" s="13"/>
      <c r="D26" s="44" t="s">
        <v>16</v>
      </c>
      <c r="E26" s="44"/>
      <c r="F26" s="19"/>
      <c r="G26" s="25">
        <v>0</v>
      </c>
      <c r="H26" s="40"/>
      <c r="I26" s="52"/>
    </row>
    <row r="27" spans="2:10" s="15" customFormat="1" ht="24.75" customHeight="1">
      <c r="B27" s="30"/>
      <c r="C27" s="13"/>
      <c r="D27" s="44" t="s">
        <v>17</v>
      </c>
      <c r="E27" s="44"/>
      <c r="F27" s="19"/>
      <c r="G27" s="21">
        <v>0</v>
      </c>
      <c r="H27" s="31">
        <f>SUM(G23:G27)</f>
        <v>1023000</v>
      </c>
      <c r="I27" s="52"/>
    </row>
    <row r="28" spans="2:10" s="15" customFormat="1" ht="24.75" customHeight="1">
      <c r="B28" s="30"/>
      <c r="C28" s="45" t="s">
        <v>18</v>
      </c>
      <c r="D28" s="45"/>
      <c r="E28" s="45"/>
      <c r="F28" s="13"/>
      <c r="G28" s="26"/>
      <c r="H28" s="31"/>
      <c r="I28" s="52"/>
    </row>
    <row r="29" spans="2:10" s="15" customFormat="1" ht="24.75" customHeight="1">
      <c r="B29" s="30"/>
      <c r="C29" s="13"/>
      <c r="D29" s="44" t="s">
        <v>32</v>
      </c>
      <c r="E29" s="44"/>
      <c r="F29" s="19"/>
      <c r="G29" s="20">
        <v>10000</v>
      </c>
      <c r="H29" s="31"/>
      <c r="I29" s="52"/>
    </row>
    <row r="30" spans="2:10" s="15" customFormat="1" ht="24.75" customHeight="1">
      <c r="B30" s="30"/>
      <c r="C30" s="13"/>
      <c r="D30" s="44" t="s">
        <v>19</v>
      </c>
      <c r="E30" s="44"/>
      <c r="F30" s="19"/>
      <c r="G30" s="20">
        <v>500000</v>
      </c>
      <c r="H30" s="31"/>
      <c r="I30" s="52"/>
    </row>
    <row r="31" spans="2:10" s="15" customFormat="1" ht="24.75" customHeight="1">
      <c r="B31" s="30"/>
      <c r="C31" s="13"/>
      <c r="D31" s="44" t="s">
        <v>20</v>
      </c>
      <c r="E31" s="44"/>
      <c r="F31" s="19"/>
      <c r="G31" s="20">
        <v>0</v>
      </c>
      <c r="H31" s="40"/>
      <c r="I31" s="52"/>
    </row>
    <row r="32" spans="2:10" s="15" customFormat="1" ht="24.75" customHeight="1">
      <c r="B32" s="30"/>
      <c r="C32" s="13"/>
      <c r="D32" s="44" t="s">
        <v>31</v>
      </c>
      <c r="E32" s="44"/>
      <c r="F32" s="19"/>
      <c r="G32" s="20">
        <v>0</v>
      </c>
      <c r="H32" s="31">
        <f>SUM(G29:G32)</f>
        <v>510000</v>
      </c>
      <c r="I32" s="52"/>
    </row>
    <row r="33" spans="2:10" s="15" customFormat="1" ht="24.75" customHeight="1">
      <c r="B33" s="30"/>
      <c r="C33" s="23"/>
      <c r="D33" s="45" t="s">
        <v>21</v>
      </c>
      <c r="E33" s="45"/>
      <c r="F33" s="13"/>
      <c r="G33" s="27"/>
      <c r="H33" s="31">
        <f>H21+H27-H32</f>
        <v>47477900</v>
      </c>
      <c r="I33" s="52"/>
    </row>
    <row r="34" spans="2:10" s="15" customFormat="1" ht="24.75" customHeight="1">
      <c r="B34" s="33" t="s">
        <v>22</v>
      </c>
      <c r="C34" s="41"/>
      <c r="D34" s="46" t="s">
        <v>22</v>
      </c>
      <c r="E34" s="46"/>
      <c r="F34" s="13"/>
      <c r="G34" s="25">
        <v>20000000</v>
      </c>
      <c r="H34" s="34"/>
      <c r="I34" s="52"/>
    </row>
    <row r="35" spans="2:10" s="15" customFormat="1" ht="24.75" customHeight="1">
      <c r="B35" s="33"/>
      <c r="C35" s="41"/>
      <c r="D35" s="46" t="s">
        <v>23</v>
      </c>
      <c r="E35" s="46"/>
      <c r="F35" s="13"/>
      <c r="G35" s="21">
        <v>-10525000</v>
      </c>
      <c r="H35" s="32">
        <f>SUM(G34:G35)</f>
        <v>9475000</v>
      </c>
      <c r="I35" s="52"/>
    </row>
    <row r="36" spans="2:10" ht="24.75" customHeight="1">
      <c r="B36" s="35"/>
      <c r="C36" s="36"/>
      <c r="D36" s="43" t="s">
        <v>24</v>
      </c>
      <c r="E36" s="43"/>
      <c r="F36" s="37"/>
      <c r="G36" s="38"/>
      <c r="H36" s="39">
        <f>+H33-H35</f>
        <v>38002900</v>
      </c>
      <c r="I36" s="54"/>
      <c r="J36" s="9"/>
    </row>
    <row r="39" spans="2:10">
      <c r="H39" s="10"/>
    </row>
  </sheetData>
  <mergeCells count="33">
    <mergeCell ref="D34:E34"/>
    <mergeCell ref="D35:E35"/>
    <mergeCell ref="D36:E36"/>
    <mergeCell ref="C28:E28"/>
    <mergeCell ref="D29:E29"/>
    <mergeCell ref="D30:E30"/>
    <mergeCell ref="D31:E31"/>
    <mergeCell ref="D32:E32"/>
    <mergeCell ref="D33:E33"/>
    <mergeCell ref="C22:E22"/>
    <mergeCell ref="D23:E23"/>
    <mergeCell ref="D24:E24"/>
    <mergeCell ref="D25:E25"/>
    <mergeCell ref="D26:E26"/>
    <mergeCell ref="D27:E27"/>
    <mergeCell ref="C16:E16"/>
    <mergeCell ref="D17:E17"/>
    <mergeCell ref="D18:E18"/>
    <mergeCell ref="D19:E19"/>
    <mergeCell ref="D20:E20"/>
    <mergeCell ref="D21:E21"/>
    <mergeCell ref="D10:E10"/>
    <mergeCell ref="C11:E11"/>
    <mergeCell ref="D12:E12"/>
    <mergeCell ref="D13:E13"/>
    <mergeCell ref="D14:E14"/>
    <mergeCell ref="D15:E15"/>
    <mergeCell ref="B5:F5"/>
    <mergeCell ref="G5:H5"/>
    <mergeCell ref="C6:E6"/>
    <mergeCell ref="C7:E7"/>
    <mergeCell ref="D8:E8"/>
    <mergeCell ref="C9:E9"/>
  </mergeCells>
  <phoneticPr fontId="29"/>
  <printOptions horizontalCentered="1"/>
  <pageMargins left="0.78740157480314965" right="0.59055118110236227" top="0.59055118110236227" bottom="0.59055118110236227" header="0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2021年</vt:lpstr>
      <vt:lpstr>2022年</vt:lpstr>
      <vt:lpstr>2023年</vt:lpstr>
      <vt:lpstr>2024年</vt:lpstr>
      <vt:lpstr>2025年</vt:lpstr>
      <vt:lpstr>'2021年'!Print_Area</vt:lpstr>
      <vt:lpstr>'2022年'!Print_Area</vt:lpstr>
      <vt:lpstr>'2023年'!Print_Area</vt:lpstr>
      <vt:lpstr>'2024年'!Print_Area</vt:lpstr>
      <vt:lpstr>'2025年'!Print_Area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ModifiedBy>Erika Kawakami</cp:lastModifiedBy>
  <cp:lastPrinted>2015-04-01T06:04:27Z</cp:lastPrinted>
  <dcterms:created xsi:type="dcterms:W3CDTF">2010-06-25T10:37:34Z</dcterms:created>
  <dcterms:modified xsi:type="dcterms:W3CDTF">2021-08-17T07:45:38Z</dcterms:modified>
</cp:coreProperties>
</file>